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315" windowHeight="11595" activeTab="0"/>
  </bookViews>
  <sheets>
    <sheet name="安徽省黄金行业2020年统计年报（基层单位）" sheetId="1" r:id="rId1"/>
    <sheet name="填报说明（填报前阅读）" sheetId="2" r:id="rId2"/>
  </sheets>
  <definedNames>
    <definedName name="_xlnm.Print_Titles" localSheetId="0">'安徽省黄金行业2020年统计年报（基层单位）'!$1:$2</definedName>
  </definedNames>
  <calcPr fullCalcOnLoad="1"/>
</workbook>
</file>

<file path=xl/sharedStrings.xml><?xml version="1.0" encoding="utf-8"?>
<sst xmlns="http://schemas.openxmlformats.org/spreadsheetml/2006/main" count="235" uniqueCount="174">
  <si>
    <t>填报单位：</t>
  </si>
  <si>
    <t>岩金矿山（含露天）（个）</t>
  </si>
  <si>
    <t>岩金</t>
  </si>
  <si>
    <t>合计</t>
  </si>
  <si>
    <t>采矿</t>
  </si>
  <si>
    <t>选矿</t>
  </si>
  <si>
    <t>负债及所有者权益（万元）</t>
  </si>
  <si>
    <t>总计</t>
  </si>
  <si>
    <t>其中：</t>
  </si>
  <si>
    <t>（人）</t>
  </si>
  <si>
    <t>（万元）</t>
  </si>
  <si>
    <t>固定资产</t>
  </si>
  <si>
    <t>无形递延资产</t>
  </si>
  <si>
    <t>流动负债</t>
  </si>
  <si>
    <t>长期负债</t>
  </si>
  <si>
    <t>所有者权益</t>
  </si>
  <si>
    <t>实物全员劳动生产率</t>
  </si>
  <si>
    <t>总产值全员劳动生产率</t>
  </si>
  <si>
    <t>矿 山 成 品 金</t>
  </si>
  <si>
    <t>金精块矿</t>
  </si>
  <si>
    <t xml:space="preserve">冶炼厂产金 </t>
  </si>
  <si>
    <t xml:space="preserve">成  　品 　 金 </t>
  </si>
  <si>
    <t>含量金</t>
  </si>
  <si>
    <t>小计</t>
  </si>
  <si>
    <t>砂金</t>
  </si>
  <si>
    <t>黄金料产</t>
  </si>
  <si>
    <t>有色料产</t>
  </si>
  <si>
    <t xml:space="preserve">合计 </t>
  </si>
  <si>
    <t xml:space="preserve">矿山产金 </t>
  </si>
  <si>
    <t>1=2+3</t>
  </si>
  <si>
    <t>5=1+4</t>
  </si>
  <si>
    <t>8=9+10+11</t>
  </si>
  <si>
    <t>13=9+12</t>
  </si>
  <si>
    <t>白银生产量（千克）</t>
  </si>
  <si>
    <t>白银销售量（千克）</t>
  </si>
  <si>
    <t>成品银</t>
  </si>
  <si>
    <t>含量银</t>
  </si>
  <si>
    <t>黄金综合成本费用</t>
  </si>
  <si>
    <t>成品金成本费用</t>
  </si>
  <si>
    <t>含量金成本费用</t>
  </si>
  <si>
    <t>吨矿石综合成本费用</t>
  </si>
  <si>
    <t>单位成本费用</t>
  </si>
  <si>
    <t>成本费用总额</t>
  </si>
  <si>
    <t>黄金产量</t>
  </si>
  <si>
    <t>（千克）</t>
  </si>
  <si>
    <t>成品金产量</t>
  </si>
  <si>
    <t>含量金产量</t>
  </si>
  <si>
    <t>综合成本费用</t>
  </si>
  <si>
    <t>（万吨）</t>
  </si>
  <si>
    <t>主营业务收入</t>
  </si>
  <si>
    <t>主营业务成本</t>
  </si>
  <si>
    <t>营业费用</t>
  </si>
  <si>
    <t>管理费用</t>
  </si>
  <si>
    <t>财务费用</t>
  </si>
  <si>
    <t>产品成本费用总额</t>
  </si>
  <si>
    <t>利润总额</t>
  </si>
  <si>
    <t>产品制造成本</t>
  </si>
  <si>
    <t>利税总额</t>
  </si>
  <si>
    <t>本年应交增值税</t>
  </si>
  <si>
    <t>本年进项税额</t>
  </si>
  <si>
    <t>本年销项税额</t>
  </si>
  <si>
    <t>本年度消耗</t>
  </si>
  <si>
    <t>本年度新增</t>
  </si>
  <si>
    <t>年末保有</t>
  </si>
  <si>
    <t>储量</t>
  </si>
  <si>
    <t>查明资源储量</t>
  </si>
  <si>
    <t>矿石量</t>
  </si>
  <si>
    <t>品位</t>
  </si>
  <si>
    <t>金属量</t>
  </si>
  <si>
    <t>报出日期：</t>
  </si>
  <si>
    <t>联系电话：</t>
  </si>
  <si>
    <t>全部职工年
平均人数</t>
  </si>
  <si>
    <t>全部职工
工资总额</t>
  </si>
  <si>
    <t>3-1</t>
  </si>
  <si>
    <t>3-2</t>
  </si>
  <si>
    <t>4-1</t>
  </si>
  <si>
    <t>4-2</t>
  </si>
  <si>
    <t>工业总产值
现价
（万元）</t>
  </si>
  <si>
    <t>工业销售产值
现价
（万元）</t>
  </si>
  <si>
    <t>本年实际
（千克/人）</t>
  </si>
  <si>
    <t>子项（千克）
黄金生产量</t>
  </si>
  <si>
    <t>母项（人）
职工平均人数</t>
  </si>
  <si>
    <t>本年实际
（万元/人）</t>
  </si>
  <si>
    <t>子项（万元）
工业总产值</t>
  </si>
  <si>
    <t>金精块矿
含量金</t>
  </si>
  <si>
    <t>矿山成品金
+含量金</t>
  </si>
  <si>
    <r>
      <t>设</t>
    </r>
    <r>
      <rPr>
        <b/>
        <sz val="10.5"/>
        <color indexed="8"/>
        <rFont val="Times New Roman"/>
        <family val="1"/>
      </rPr>
      <t xml:space="preserve"> </t>
    </r>
    <r>
      <rPr>
        <b/>
        <sz val="10.5"/>
        <color indexed="8"/>
        <rFont val="宋体"/>
        <family val="0"/>
      </rPr>
      <t>计</t>
    </r>
    <r>
      <rPr>
        <b/>
        <sz val="10.5"/>
        <color indexed="8"/>
        <rFont val="Times New Roman"/>
        <family val="1"/>
      </rPr>
      <t xml:space="preserve"> </t>
    </r>
    <r>
      <rPr>
        <b/>
        <sz val="10.5"/>
        <color indexed="8"/>
        <rFont val="宋体"/>
        <family val="0"/>
      </rPr>
      <t>规</t>
    </r>
    <r>
      <rPr>
        <b/>
        <sz val="10.5"/>
        <color indexed="8"/>
        <rFont val="Times New Roman"/>
        <family val="1"/>
      </rPr>
      <t xml:space="preserve"> </t>
    </r>
    <r>
      <rPr>
        <b/>
        <sz val="10.5"/>
        <color indexed="8"/>
        <rFont val="宋体"/>
        <family val="0"/>
      </rPr>
      <t>模</t>
    </r>
  </si>
  <si>
    <r>
      <t>设计能力（千克</t>
    </r>
    <r>
      <rPr>
        <b/>
        <sz val="10.5"/>
        <color indexed="8"/>
        <rFont val="Times New Roman"/>
        <family val="1"/>
      </rPr>
      <t>/</t>
    </r>
    <r>
      <rPr>
        <b/>
        <sz val="10.5"/>
        <color indexed="8"/>
        <rFont val="宋体"/>
        <family val="0"/>
      </rPr>
      <t>年）</t>
    </r>
  </si>
  <si>
    <r>
      <t>资</t>
    </r>
    <r>
      <rPr>
        <b/>
        <sz val="10.5"/>
        <color indexed="8"/>
        <rFont val="Times New Roman"/>
        <family val="1"/>
      </rPr>
      <t xml:space="preserve">   </t>
    </r>
    <r>
      <rPr>
        <b/>
        <sz val="10.5"/>
        <color indexed="8"/>
        <rFont val="宋体"/>
        <family val="0"/>
      </rPr>
      <t>产（万元）</t>
    </r>
  </si>
  <si>
    <t xml:space="preserve">精矿含硫
纯硫（吨） </t>
  </si>
  <si>
    <t xml:space="preserve">精矿含锌
纯锌（吨） </t>
  </si>
  <si>
    <t xml:space="preserve">精矿含铅
纯铅（吨） </t>
  </si>
  <si>
    <t xml:space="preserve">精矿含铜
纯铜（吨） </t>
  </si>
  <si>
    <r>
      <t>(</t>
    </r>
    <r>
      <rPr>
        <sz val="11"/>
        <color indexed="8"/>
        <rFont val="宋体"/>
        <family val="0"/>
      </rPr>
      <t>万吨</t>
    </r>
    <r>
      <rPr>
        <sz val="11"/>
        <color indexed="8"/>
        <rFont val="Times New Roman"/>
        <family val="1"/>
      </rPr>
      <t>)</t>
    </r>
  </si>
  <si>
    <r>
      <t>(</t>
    </r>
    <r>
      <rPr>
        <sz val="11"/>
        <color indexed="8"/>
        <rFont val="宋体"/>
        <family val="0"/>
      </rPr>
      <t>克</t>
    </r>
    <r>
      <rPr>
        <sz val="11"/>
        <color indexed="8"/>
        <rFont val="Times New Roman"/>
        <family val="1"/>
      </rPr>
      <t>/</t>
    </r>
    <r>
      <rPr>
        <sz val="11"/>
        <color indexed="8"/>
        <rFont val="宋体"/>
        <family val="0"/>
      </rPr>
      <t>吨</t>
    </r>
    <r>
      <rPr>
        <sz val="11"/>
        <color indexed="8"/>
        <rFont val="Times New Roman"/>
        <family val="1"/>
      </rPr>
      <t>)</t>
    </r>
  </si>
  <si>
    <r>
      <t>(</t>
    </r>
    <r>
      <rPr>
        <sz val="11"/>
        <color indexed="8"/>
        <rFont val="宋体"/>
        <family val="0"/>
      </rPr>
      <t>千克</t>
    </r>
    <r>
      <rPr>
        <sz val="11"/>
        <color indexed="8"/>
        <rFont val="Times New Roman"/>
        <family val="1"/>
      </rPr>
      <t>)</t>
    </r>
  </si>
  <si>
    <t>1-1</t>
  </si>
  <si>
    <t>1-2</t>
  </si>
  <si>
    <t>2-1</t>
  </si>
  <si>
    <t>2-2</t>
  </si>
  <si>
    <t>处理矿石量</t>
  </si>
  <si>
    <t>单位成本费用</t>
  </si>
  <si>
    <t>分摊成本费用</t>
  </si>
  <si>
    <t>单位成本费用</t>
  </si>
  <si>
    <r>
      <t>（元</t>
    </r>
    <r>
      <rPr>
        <sz val="11"/>
        <color indexed="8"/>
        <rFont val="Times New Roman"/>
        <family val="1"/>
      </rPr>
      <t>/</t>
    </r>
    <r>
      <rPr>
        <sz val="11"/>
        <color indexed="8"/>
        <rFont val="宋体"/>
        <family val="0"/>
      </rPr>
      <t>千克）</t>
    </r>
  </si>
  <si>
    <r>
      <t>（元</t>
    </r>
    <r>
      <rPr>
        <sz val="11"/>
        <color indexed="8"/>
        <rFont val="Times New Roman"/>
        <family val="1"/>
      </rPr>
      <t>/</t>
    </r>
    <r>
      <rPr>
        <sz val="11"/>
        <color indexed="8"/>
        <rFont val="宋体"/>
        <family val="0"/>
      </rPr>
      <t>吨）</t>
    </r>
  </si>
  <si>
    <t>单位： 万元</t>
  </si>
  <si>
    <t>产品销售税金及附加</t>
  </si>
  <si>
    <r>
      <t>岩金（吨</t>
    </r>
    <r>
      <rPr>
        <b/>
        <sz val="10.5"/>
        <color indexed="8"/>
        <rFont val="Times New Roman"/>
        <family val="1"/>
      </rPr>
      <t>/</t>
    </r>
    <r>
      <rPr>
        <b/>
        <sz val="10.5"/>
        <color indexed="8"/>
        <rFont val="宋体"/>
        <family val="0"/>
      </rPr>
      <t>日）</t>
    </r>
  </si>
  <si>
    <r>
      <t>吨</t>
    </r>
    <r>
      <rPr>
        <b/>
        <sz val="10.5"/>
        <color indexed="8"/>
        <rFont val="Times New Roman"/>
        <family val="1"/>
      </rPr>
      <t>/</t>
    </r>
    <r>
      <rPr>
        <b/>
        <sz val="10.5"/>
        <color indexed="8"/>
        <rFont val="宋体"/>
        <family val="0"/>
      </rPr>
      <t>日</t>
    </r>
  </si>
  <si>
    <r>
      <t>＜</t>
    </r>
    <r>
      <rPr>
        <b/>
        <sz val="10.5"/>
        <color indexed="8"/>
        <rFont val="Times New Roman"/>
        <family val="1"/>
      </rPr>
      <t>2000</t>
    </r>
  </si>
  <si>
    <r>
      <t>＜</t>
    </r>
    <r>
      <rPr>
        <b/>
        <sz val="10.5"/>
        <color indexed="8"/>
        <rFont val="Times New Roman"/>
        <family val="1"/>
      </rPr>
      <t>1500</t>
    </r>
  </si>
  <si>
    <r>
      <t>＜</t>
    </r>
    <r>
      <rPr>
        <b/>
        <sz val="10.5"/>
        <color indexed="8"/>
        <rFont val="Times New Roman"/>
        <family val="1"/>
      </rPr>
      <t>1000</t>
    </r>
  </si>
  <si>
    <r>
      <t>＜</t>
    </r>
    <r>
      <rPr>
        <b/>
        <sz val="10.5"/>
        <color indexed="8"/>
        <rFont val="Times New Roman"/>
        <family val="1"/>
      </rPr>
      <t>500</t>
    </r>
  </si>
  <si>
    <r>
      <t>＜</t>
    </r>
    <r>
      <rPr>
        <b/>
        <sz val="10.5"/>
        <color indexed="8"/>
        <rFont val="Times New Roman"/>
        <family val="1"/>
      </rPr>
      <t>200</t>
    </r>
  </si>
  <si>
    <r>
      <t>＜</t>
    </r>
    <r>
      <rPr>
        <b/>
        <sz val="10.5"/>
        <color indexed="8"/>
        <rFont val="Times New Roman"/>
        <family val="1"/>
      </rPr>
      <t>100</t>
    </r>
  </si>
  <si>
    <t>流动资产</t>
  </si>
  <si>
    <r>
      <t xml:space="preserve"> </t>
    </r>
    <r>
      <rPr>
        <b/>
        <sz val="10.5"/>
        <color indexed="8"/>
        <rFont val="宋体"/>
        <family val="0"/>
      </rPr>
      <t>≥</t>
    </r>
    <r>
      <rPr>
        <b/>
        <sz val="10.5"/>
        <color indexed="8"/>
        <rFont val="Times New Roman"/>
        <family val="1"/>
      </rPr>
      <t>2000</t>
    </r>
  </si>
  <si>
    <r>
      <t xml:space="preserve"> </t>
    </r>
    <r>
      <rPr>
        <b/>
        <sz val="10.5"/>
        <color indexed="8"/>
        <rFont val="宋体"/>
        <family val="0"/>
      </rPr>
      <t>≥</t>
    </r>
    <r>
      <rPr>
        <b/>
        <sz val="10.5"/>
        <color indexed="8"/>
        <rFont val="Times New Roman"/>
        <family val="1"/>
      </rPr>
      <t>1500</t>
    </r>
  </si>
  <si>
    <r>
      <t xml:space="preserve"> </t>
    </r>
    <r>
      <rPr>
        <b/>
        <sz val="10.5"/>
        <color indexed="8"/>
        <rFont val="宋体"/>
        <family val="0"/>
      </rPr>
      <t>≥</t>
    </r>
    <r>
      <rPr>
        <b/>
        <sz val="10.5"/>
        <color indexed="8"/>
        <rFont val="Times New Roman"/>
        <family val="1"/>
      </rPr>
      <t>1000</t>
    </r>
  </si>
  <si>
    <r>
      <t xml:space="preserve"> </t>
    </r>
    <r>
      <rPr>
        <b/>
        <sz val="10.5"/>
        <color indexed="8"/>
        <rFont val="宋体"/>
        <family val="0"/>
      </rPr>
      <t>≥</t>
    </r>
    <r>
      <rPr>
        <b/>
        <sz val="10.5"/>
        <color indexed="8"/>
        <rFont val="Times New Roman"/>
        <family val="1"/>
      </rPr>
      <t>500</t>
    </r>
  </si>
  <si>
    <r>
      <t xml:space="preserve"> </t>
    </r>
    <r>
      <rPr>
        <b/>
        <sz val="10.5"/>
        <color indexed="8"/>
        <rFont val="宋体"/>
        <family val="0"/>
      </rPr>
      <t>≥</t>
    </r>
    <r>
      <rPr>
        <b/>
        <sz val="10.5"/>
        <color indexed="8"/>
        <rFont val="Times New Roman"/>
        <family val="1"/>
      </rPr>
      <t>200</t>
    </r>
  </si>
  <si>
    <r>
      <t xml:space="preserve"> </t>
    </r>
    <r>
      <rPr>
        <b/>
        <sz val="10.5"/>
        <color indexed="8"/>
        <rFont val="宋体"/>
        <family val="0"/>
      </rPr>
      <t>≥</t>
    </r>
    <r>
      <rPr>
        <b/>
        <sz val="10.5"/>
        <color indexed="8"/>
        <rFont val="Times New Roman"/>
        <family val="1"/>
      </rPr>
      <t>100</t>
    </r>
  </si>
  <si>
    <r>
      <t xml:space="preserve"> </t>
    </r>
    <r>
      <rPr>
        <b/>
        <sz val="10.5"/>
        <color indexed="8"/>
        <rFont val="宋体"/>
        <family val="0"/>
      </rPr>
      <t>≥</t>
    </r>
    <r>
      <rPr>
        <b/>
        <sz val="10.5"/>
        <color indexed="8"/>
        <rFont val="Times New Roman"/>
        <family val="1"/>
      </rPr>
      <t>50</t>
    </r>
  </si>
  <si>
    <r>
      <t>＜</t>
    </r>
    <r>
      <rPr>
        <b/>
        <sz val="10.5"/>
        <color indexed="8"/>
        <rFont val="Times New Roman"/>
        <family val="1"/>
      </rPr>
      <t>50</t>
    </r>
  </si>
  <si>
    <t>黄 　金 　销 　售　量 (千克）</t>
  </si>
  <si>
    <r>
      <t xml:space="preserve">黄 　金 　生  产 </t>
    </r>
    <r>
      <rPr>
        <b/>
        <sz val="11"/>
        <color indexed="8"/>
        <rFont val="宋体"/>
        <family val="0"/>
      </rPr>
      <t xml:space="preserve"> </t>
    </r>
    <r>
      <rPr>
        <b/>
        <sz val="11"/>
        <color indexed="8"/>
        <rFont val="宋体"/>
        <family val="0"/>
      </rPr>
      <t>量</t>
    </r>
    <r>
      <rPr>
        <b/>
        <sz val="11"/>
        <color indexed="8"/>
        <rFont val="宋体"/>
        <family val="0"/>
      </rPr>
      <t xml:space="preserve"> (千克）</t>
    </r>
  </si>
  <si>
    <t>填表人：</t>
  </si>
  <si>
    <t>安徽省黄金行业2020年统计年报（基层单位）</t>
  </si>
  <si>
    <t>表一、黄金生产矿山规模构成</t>
  </si>
  <si>
    <t>表二、黄金企业概况</t>
  </si>
  <si>
    <t>表三、黄金企业产值及劳动生产率</t>
  </si>
  <si>
    <t>表四、 企业黄金生产量、销售量</t>
  </si>
  <si>
    <t>表五、 系统内其他产品产量</t>
  </si>
  <si>
    <t>表六、 生产矿山主要产品单位成本费用</t>
  </si>
  <si>
    <t>表七、黄金企业主要财务状况</t>
  </si>
  <si>
    <t>表八、黄金生产矿山年底保有储量</t>
  </si>
  <si>
    <t>2020年统计年报填报说明</t>
  </si>
  <si>
    <t>表四</t>
  </si>
  <si>
    <t>表五</t>
  </si>
  <si>
    <t>1．统计范围</t>
  </si>
  <si>
    <t>2．主要指标解释及计算</t>
  </si>
  <si>
    <t>3．表内逻辑关系</t>
  </si>
  <si>
    <t>表一</t>
  </si>
  <si>
    <t>表格</t>
  </si>
  <si>
    <t>表二</t>
  </si>
  <si>
    <t>表三</t>
  </si>
  <si>
    <t>表六</t>
  </si>
  <si>
    <t>表七</t>
  </si>
  <si>
    <t>表八</t>
  </si>
  <si>
    <t>（1）黄金工业企业中的黄金矿山和冶炼企业：2017年国民经济行业分类（GB/T 4754—2017）中B0921小类中金矿采选业中所有企业，B3221小类中金冶炼业中所有企业，以及B091、B092、B321和B322中类中所有有黄金产量的行业企业。</t>
  </si>
  <si>
    <t>（1）黄金工业企业中的黄金矿山：2017年国民经济行业分类（GB/T 4754—2017）中B0921小类中金矿采选业中所有企业。</t>
  </si>
  <si>
    <t>（1）黄金工业企业中的黄金矿山企业：2017年国民经济行业分类（GB/T 4754—2017）中B0921小类中金矿采选业中所有企业。</t>
  </si>
  <si>
    <t>4=5+6+7+8+9+10+11+12。</t>
  </si>
  <si>
    <t>3≥4+5+6；3=7；7≥8+9+10。</t>
  </si>
  <si>
    <t>3=（3-1）/（3-2）；4=（4-1）/（4-2）。</t>
  </si>
  <si>
    <t>1=2+3；5=1+4；8=9+10+11；13=9+12。</t>
  </si>
  <si>
    <t>1=2+3；4=5+6。</t>
  </si>
  <si>
    <t>1=（1-1）/（1-2）；（1-1）=（2-1）+（3-1）；（1-2）=（2-2）+（3-2）；2=（2-1）/（2-2）；3=（3-1）/（3-2）；4=（4-1）/（4-2）。</t>
  </si>
  <si>
    <t>按本企业财务部门资产负债表利润表（损益表）对应科目数据填写。</t>
  </si>
  <si>
    <t>品位（克/吨）=金属量（千克）/[矿石量（万吨）×10]。</t>
  </si>
  <si>
    <t>（1）职工人数：职工就是在企业工作并由其支付工资的各类人员总数目，即本单位全部就业人员。全部职工年平均人数（人）：指企业报告期内每天拥有的职工人数。计算公式：月平均人数=（月初值+月末值）/2；职工年平均人数（人）=全年12个月平均人数之和/12；
（2）全部职工工资总额：即从业人员工资总额，指本单位在报告期内（季度或年度）直接支付给本单位全部就业人员的劳动报酬总额，包括计时工资、计件工资、奖金、津贴和补贴、加班加点工资、特殊情况下支付的工资，是在岗职工工资总额、劳务派遣人员工资总额和其他就业人员工资总额之和。
（3）资产：指企业拥有或控制的全部资产，包括流动资产、长期投资、固定资产、无形及递延资产、其他长期资产、递延税项等，即企业资产负债表的资产总计项。
（4）流动资产：指企业可以在一年内或者超过一年的一个生产周期内变现或耗用的资产合计，包括现金及各种存款、短期投资、应收及预付款项、存货等。
（5）固定资产：指企业固定资产净值、固定资产清理、在建工程、待处理固定资产损失所占用的资金合计。
（6）无形资产：指企业长期使用而没有实物形态的资产，包括专利权、非专利技术、商标权、著作权、土地使用权、商誉等。
（7）负债：指企业承担并需要偿还的全部债务，包括流动负债和长期负债、递延税项等，即企业资产负债表的负债合计项。
（8）流动负债：指企业在一年内或者超过一年的一个营业周期内需要偿还的债务合计，包括短期借款、应付及预收款项、应付工资、应交税金和应交利润等。
（9）长期负债：指企业在一年以上或者超过一年的一个生产周期以上需要偿还的债务合计，包括长期借款、应付债务、长期应付款项等。
（10）所有者权益：指企业投资人对企业净资产的所有权。企业净资产等于企业全部资产减去全部负债后的余额，其中包括投资者对企业的最初投入，以及资本公积金、盈余公积金和未分配利润，对股份制企业即为股东权益。</t>
  </si>
  <si>
    <t>金矿查明资源储量的统计范围仍按《固体矿产资源储量分类》（GB/T17766-1999）16种类型中扣除“资源量（334）？”以外的所有类型之和，计算公式：
查明资源储量=基础储量（111b+121b+122b+2M11+2M21+2M22）+资源量（2S11+2S21+2S22+331+332+333）；
储量=可采储量（111）+预可采储量（121+122）。</t>
  </si>
  <si>
    <t>（1）主营业务收入：指企业销售产品的销售收入和提供劳务等主要经营业务取得的收入总额。
（2）主营业务成本：指企业销售产品和提供劳务等主要经营业务的实际成本。
（3）营业费用：指企业销售产品和提供劳务过程中发生的各项费用。
（4）产品销售税金及附加：指企业销售产品和提供工业性劳务等主要经营业务应负担的城市维护建设税、消费税、资源税和教育费附加。
（5）管理费用：指企业行政管理部门为组织和管理生产经营活动而发生的费用。
（6）财务费用：指企业为筹集资金而发生的各项费用。
（7）产品成本费用总额：指企业在报告期内生产和销售全部产品和提供劳务所有支出的总和。
（8）利润总额：指企业实现的利润。
（9）产品制造成本：与产品生产有直接关系的成本支出。
（10）利税总额：指企业产品销售税金及附加和利润总额之和。
（11）本年应交增值税：指企业在报告期内应交纳的增值税额。</t>
  </si>
  <si>
    <t>（1）（2）（3）单位成本费用：指黄金生产企业特定报告期内的某一产品的成本费用总额与该报告期该种产品产量的比值。
（1-1）（4-1）成本费用总额：指企业在报告期内生产和销售全部产品或提供劳务所有支出的总和，即包括报告期全部成本支出，也包括全部费用的支出，按国家统计局规定其计算公式为：产品成本费用总额=产品销售成本+产品销售费用+管理费用+财务费用。
（2-1）（3-1）分摊成本费用：是指黄金生产企业将特定报告期内的成本费用总额按照一定的规则，分摊到各相关产品上，以反映每种产品应承担的成本费用。</t>
  </si>
  <si>
    <t xml:space="preserve">（2）成品银：是指经过工业加工，可以直接出售的白银产品。产品以折成含银量100%的纯银计算，计量单位千克，保留2位小数。①矿山产成品银：指黄金矿山企业将开采的银矿石或银精（块）矿经本企业选冶工艺加工生产的成品银，以及矿山企业将银精（块）矿委托冶炼企业加工后返还的成品银。②冶炼企业产成品银：指黄金行业所属的冶炼企业（含有色冶炼厂）生产有色冶炼企业以含银精矿为原料生产的成品银。成品银产量：矿山企业按折含银100%填报。冶炼厂按“矿山原料产冶炼银产量”填报，不统计由成品银冶炼的精炼银。
（3）含量银：黄金行业所属的矿山企业将开采的含银矿石经加工（人工或机械选矿）处理，生产出符合冶炼要求的含银精（块）矿，称为含量银。含量银产量折成含银量100%的纯银计算。含量银产量：含量银产量折成含银量100%的纯银计算。
（7）精矿含铜（纯铜）：矿山企业按折含铜100%填报（铜精矿含铜）。冶炼厂按“矿山原料产冶炼铜产量”填报（冶炼厂冶炼铜矿原料产量），不统计由成品铜冶炼的精炼铜。
（8）精矿含铅（纯铅）：矿山企业按折含铅100%填报。冶炼厂按“矿山原料产冶炼铅产量”填报，不统计由成品铅冶炼的精炼铅。
（9）精矿含锌（纯锌）：矿山企业按折含锌100%填报。冶炼厂按“矿山原料产冶炼锌产量”填报，不统计由成品锌冶炼的精炼锌。
（10）精矿含硫（纯硫）：按折含硫100%填报。
</t>
  </si>
  <si>
    <t>（1）矿山产成品：指黄金矿山企业将开采的金矿石或金精（块）矿经本企业选冶工艺加工生产的成品金，以及黄金矿山企业将金精（块）矿委托冶炼企业加工后返还的成品金。矿山产成品金分为
（2）岩金矿山企业生产的成品金和（3）砂金矿山企业生产的成品金两类。
（4）含量金：黄金矿山将开采的含金矿石经加工（人工或机械选矿）处理，生产出符合冶炼要求的含金精（块）矿，称为含量金。含量金产量折成含金量100%的纯金计算。①精矿含量金：指含金矿石经过黄金选厂或有色选厂加工生产出的合格精矿中的含金量，称为精矿含量金。②金块矿含量金：金块矿是指黄金矿山采出的矿石经手选或碎矿筛分后，符合冶炼要求，粒度、含金品位较高（10克／吨以上）的金矿石，称为金块矿。其产量统计与精矿含量金相同。对于粒度小于1毫米的金矿砂或含有其它有色金属矿物的金块矿，如金铜块矿、金铅块矿等，其含量金的产量计入金块矿含量金中。
（6、7）冶炼企业产成品金：指黄金冶炼企业、有色冶炼企业以含金精矿为原料生产的成品金。按原料来源，分为（6）黄金原料产成品金、（7）有色原料产成品金；按原料产地，分为国内原料产成品金和进口原料产成品金。黄金原料是指冶炼企业购买黄金矿山企业生产的含金精（块）矿；有色原料是指冶炼企业购买有色矿山企业所产含金有色精（块）矿，或有色冶炼企业在生产铜、铅、锌等有色金属过程中产生的富含黄金的物料，如阳极泥等；进口料是指冶炼企业购买国外进口金精（块）矿或其它含金有色精（块）矿原料。
（8）成品金：成品金是指经过工业加工，可以直接通过交易所或银行出售的黄金产品。产品以折成含金量100%的纯金计算，计量单位千克，保留3位小数。成品金主要由（9）黄金矿山企业和（10）黄金冶炼企业（含氰化厂）或（11）有色冶炼企业生产。</t>
  </si>
  <si>
    <t>（1）工业总产值：工业总产值是以货币形式表现的，工业企业在一定时期内生产的工业最终产品或提供工业性劳务活动的总价值量。工业总产值包括本期生产成品价值、对外加工费收入和自制半成品在制品期末期初差额价值三部分：工业总产值＝本期生产成品价值+对外加工费收入+自制半成品在制品期末期初差额价值。黄金企业工业总产值的计算：黄金企业工业总产值的计算，应按国家统计局规定的计算原则和计算内容、计算价格和计算公式来计算工业总产值。A.黄金企业总产值计算的内容：包括黄金产品价值和副产品（如银、铜、铅、锌、硫……）价值和工业性作业的价值。以黄金产品和副产品的生产量计算产品价值，以工业性作业量计算作业产品价值。B.黄金企业产值计算价格：黄金企业产品和副产品计算总产值的价格采用黄金产品的销售价格。估算可按上海黄金交易所AU9999结算价，黄金企业副产品现行价格按国内市场价格计算总产值。
（2）黄金企业销售产值（现价）：以黄金产品及副产品的销售量和销售价格计算产品的销售产值。
（3）实物全员劳动生产率：指企业在报告期内每一职工平均生产黄金产品数量。计算公式：企业实物全员劳动生产率（千克/人）=（3-1）报告期内黄黄金产量（千克）/（3-2）报告期内全部职工平均人数（人）。
（4）总产值员劳动生产率：指企业在报告期内每一个职工平均为企业所创造的工业总产值数量。计算公式：企业总产值全员劳动生产率（万元/人）=（4-1）报告期内企业总产值（万元）/（4-2）报告期内全部职工平均人数（人）。</t>
  </si>
  <si>
    <t>（1）黄金工业企业中的黄金矿山和冶炼企业：2017年国民经济行业分类（GB/T 4754—2017）中B0921小类中金矿采选业中所有企业，B3221小类中金冶炼业中所有企业；
（2）大型黄金集团所属的所有法人企业：包括有色矿山、有色冶炼厂、黄金精炼厂及多种经营等。</t>
  </si>
  <si>
    <t>（1）黄金工业企业中的黄金矿山和冶炼企业：2017年国民经济行业分类（GB/T 4754—2017）中B0921小类中金矿采选业中所有企业，B3221小类中金冶炼业中所有企业；
（2）大型黄金集团所属的所有法人企业：包括有色矿山、有色冶炼厂、黄金精炼厂及多种经营等。</t>
  </si>
  <si>
    <t>（1）黄金工业企业中的黄金矿山和冶炼企业：2017年国民经济行业分类（GB/T 4754—2017）中B0921小类中金矿采选业中所有企业；
（2）大型黄金集团下属有色企业。</t>
  </si>
  <si>
    <t>（1）岩金矿山采矿设计规模（吨/日）：指岩金企业在一定时间内所采出的黄金矿石数量。它是岩金企业采矿和出矿及其它多种生产作业环节的设施、设备能力综合平衡的结果，其计量单位用“吨／日”表示；
（2）岩金矿山选矿设计规模（吨/日）：指岩金企业在一定时间内选矿厂加工处理岩金矿石数量。它是岩金选厂各作业环节的设施、设备能力综合平衡的结果，其计量单位用“吨／日”表示；
（3）岩金矿山设计能力（千克/年）：指黄金企业在新建、扩建、技术改造时，设计文件中规定的黄金产品生产能力，是企业在正常生产的情况下可能达到的产品产量；</t>
  </si>
  <si>
    <t>（1）黄金工业企业中的黄金矿山企业（岩金、砂金矿山）：即2017年国民经济行业分类（GB/T 4754—2017）中B0921小类中金矿采选业中所有企业。</t>
  </si>
  <si>
    <t>1．年报统一使用Excel软件填报，均为必报内容。
2．填报前请认真阅读表一至表八下方的填报说明，对照（1）统计范围、（2）主要指标解释及计算、（3）表内逻辑关系等填写并校核填报数据的计量单位、逻辑性、一致性和准确性，确保数据完整、真实、准确、可靠。
3．特别要注意：（1）合计项里的相对数，要用子项合计数和母项合计数计算得出；（2）黄金产量不包括黄金精炼提纯量。
4．《年报补充说明》页文字说明主要包括：本企业2020年度生产经营情况及存在问题分析以及2021年度主要工作目标、计划和举措。</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</si>
</sst>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F800]dddd\,\ mmmm\ dd\,\ yyyy"/>
    <numFmt numFmtId="183" formatCode="000000"/>
    <numFmt numFmtId="184" formatCode="0.00_);[Red]\(0.00\)"/>
    <numFmt numFmtId="185" formatCode="0_);[Red]\(0\)"/>
    <numFmt numFmtId="186" formatCode="0.0_ "/>
    <numFmt numFmtId="187" formatCode="0_ ;[Red]\-0\ "/>
    <numFmt numFmtId="188" formatCode="0.000_ ;[Red]\-0.000\ "/>
    <numFmt numFmtId="189" formatCode="0.000_ "/>
    <numFmt numFmtId="190" formatCode="0.00_ ;[Red]\-0.00\ "/>
  </numFmts>
  <fonts count="62">
    <font>
      <sz val="11"/>
      <color theme="1"/>
      <name val="Calibri"/>
      <family val="0"/>
    </font>
    <font>
      <sz val="11"/>
      <color indexed="8"/>
      <name val="宋体"/>
      <family val="0"/>
    </font>
    <font>
      <sz val="9"/>
      <name val="宋体"/>
      <family val="0"/>
    </font>
    <font>
      <b/>
      <sz val="10.5"/>
      <color indexed="8"/>
      <name val="Times New Roman"/>
      <family val="1"/>
    </font>
    <font>
      <sz val="11"/>
      <color indexed="8"/>
      <name val="Times New Roman"/>
      <family val="1"/>
    </font>
    <font>
      <b/>
      <sz val="10.5"/>
      <color indexed="8"/>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8"/>
      <name val="Times New Roman"/>
      <family val="1"/>
    </font>
    <font>
      <b/>
      <sz val="11"/>
      <color indexed="8"/>
      <name val="Times New Roman"/>
      <family val="1"/>
    </font>
    <font>
      <sz val="12"/>
      <color indexed="8"/>
      <name val="黑体"/>
      <family val="3"/>
    </font>
    <font>
      <b/>
      <sz val="14"/>
      <color indexed="8"/>
      <name val="楷体_GB2312"/>
      <family val="3"/>
    </font>
    <font>
      <sz val="10"/>
      <color indexed="8"/>
      <name val="宋体"/>
      <family val="0"/>
    </font>
    <font>
      <sz val="9"/>
      <color indexed="8"/>
      <name val="宋体"/>
      <family val="0"/>
    </font>
    <font>
      <b/>
      <sz val="20"/>
      <color indexed="8"/>
      <name val="华文中宋"/>
      <family val="0"/>
    </font>
    <font>
      <b/>
      <sz val="12"/>
      <color indexed="8"/>
      <name val="宋体"/>
      <family val="0"/>
    </font>
    <font>
      <sz val="20"/>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theme="1"/>
      <name val="Times New Roman"/>
      <family val="1"/>
    </font>
    <font>
      <sz val="11"/>
      <color theme="1"/>
      <name val="Times New Roman"/>
      <family val="1"/>
    </font>
    <font>
      <b/>
      <sz val="10.5"/>
      <color theme="1"/>
      <name val="Calibri"/>
      <family val="0"/>
    </font>
    <font>
      <b/>
      <sz val="10.5"/>
      <color theme="1"/>
      <name val="宋体"/>
      <family val="0"/>
    </font>
    <font>
      <b/>
      <sz val="11"/>
      <color theme="1"/>
      <name val="宋体"/>
      <family val="0"/>
    </font>
    <font>
      <sz val="11"/>
      <color theme="1"/>
      <name val="宋体"/>
      <family val="0"/>
    </font>
    <font>
      <b/>
      <sz val="10.5"/>
      <color theme="1"/>
      <name val="Times New Roman"/>
      <family val="1"/>
    </font>
    <font>
      <b/>
      <sz val="11"/>
      <color theme="1"/>
      <name val="Times New Roman"/>
      <family val="1"/>
    </font>
    <font>
      <sz val="12"/>
      <color theme="1"/>
      <name val="黑体"/>
      <family val="3"/>
    </font>
    <font>
      <b/>
      <sz val="20"/>
      <color theme="1"/>
      <name val="华文中宋"/>
      <family val="0"/>
    </font>
    <font>
      <sz val="9"/>
      <color theme="1"/>
      <name val="宋体"/>
      <family val="0"/>
    </font>
    <font>
      <b/>
      <sz val="14"/>
      <color theme="1"/>
      <name val="楷体_GB2312"/>
      <family val="3"/>
    </font>
    <font>
      <sz val="10"/>
      <color theme="1"/>
      <name val="Calibri"/>
      <family val="0"/>
    </font>
    <font>
      <b/>
      <sz val="12"/>
      <color theme="1"/>
      <name val="Calibri"/>
      <family val="0"/>
    </font>
    <font>
      <sz val="20"/>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80">
    <xf numFmtId="0" fontId="0" fillId="0" borderId="0" xfId="0" applyFont="1" applyAlignment="1">
      <alignment vertical="center"/>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0" fillId="0" borderId="0" xfId="0" applyAlignment="1">
      <alignment/>
    </xf>
    <xf numFmtId="0" fontId="49" fillId="0" borderId="0" xfId="0" applyFont="1" applyBorder="1" applyAlignment="1">
      <alignment horizontal="center" vertical="center"/>
    </xf>
    <xf numFmtId="0" fontId="38" fillId="0" borderId="0" xfId="0" applyFont="1" applyAlignment="1">
      <alignment vertical="center"/>
    </xf>
    <xf numFmtId="0" fontId="48" fillId="0" borderId="11" xfId="0" applyFont="1" applyBorder="1" applyAlignment="1">
      <alignment horizontal="center" vertical="center" shrinkToFit="1"/>
    </xf>
    <xf numFmtId="0" fontId="50" fillId="0" borderId="10" xfId="0" applyFont="1" applyBorder="1" applyAlignment="1">
      <alignment horizontal="center" vertical="center"/>
    </xf>
    <xf numFmtId="0" fontId="51" fillId="0" borderId="10" xfId="0" applyFont="1" applyBorder="1" applyAlignment="1">
      <alignment horizontal="center" vertical="center"/>
    </xf>
    <xf numFmtId="49" fontId="48" fillId="0" borderId="10" xfId="0" applyNumberFormat="1" applyFont="1" applyBorder="1" applyAlignment="1">
      <alignment horizontal="center" vertical="center"/>
    </xf>
    <xf numFmtId="0" fontId="0" fillId="0" borderId="0" xfId="0" applyAlignment="1">
      <alignment vertical="center" wrapText="1"/>
    </xf>
    <xf numFmtId="0" fontId="51" fillId="0" borderId="10" xfId="0" applyFont="1" applyBorder="1" applyAlignment="1">
      <alignment horizontal="center" vertical="center" wrapText="1"/>
    </xf>
    <xf numFmtId="0" fontId="51" fillId="0" borderId="12" xfId="0" applyFont="1" applyBorder="1" applyAlignment="1">
      <alignment horizontal="center" vertical="center" shrinkToFit="1"/>
    </xf>
    <xf numFmtId="0" fontId="51" fillId="0" borderId="12" xfId="0" applyFont="1" applyBorder="1" applyAlignment="1">
      <alignment horizontal="center" vertical="center" wrapText="1"/>
    </xf>
    <xf numFmtId="0" fontId="52" fillId="0" borderId="11" xfId="0" applyFont="1" applyBorder="1" applyAlignment="1">
      <alignment horizontal="center" vertical="center" shrinkToFit="1"/>
    </xf>
    <xf numFmtId="0" fontId="51" fillId="0" borderId="10" xfId="0" applyFont="1" applyBorder="1" applyAlignment="1">
      <alignment horizontal="center" vertical="center" shrinkToFit="1"/>
    </xf>
    <xf numFmtId="186" fontId="47" fillId="0" borderId="10" xfId="0" applyNumberFormat="1" applyFont="1" applyBorder="1" applyAlignment="1">
      <alignment horizontal="center" vertical="center" shrinkToFit="1"/>
    </xf>
    <xf numFmtId="0" fontId="53" fillId="0" borderId="10" xfId="0" applyFont="1" applyBorder="1" applyAlignment="1">
      <alignment horizontal="center" vertical="center"/>
    </xf>
    <xf numFmtId="180" fontId="47" fillId="0" borderId="10" xfId="0" applyNumberFormat="1" applyFont="1" applyBorder="1" applyAlignment="1">
      <alignment horizontal="center" vertical="center" shrinkToFit="1"/>
    </xf>
    <xf numFmtId="0" fontId="50" fillId="0" borderId="10" xfId="0" applyFont="1" applyBorder="1" applyAlignment="1">
      <alignment horizontal="center" vertical="center"/>
    </xf>
    <xf numFmtId="0" fontId="0" fillId="0" borderId="0" xfId="0" applyAlignment="1">
      <alignment vertical="center" shrinkToFit="1"/>
    </xf>
    <xf numFmtId="181" fontId="48" fillId="0" borderId="10" xfId="0" applyNumberFormat="1" applyFont="1" applyBorder="1" applyAlignment="1">
      <alignment horizontal="center" vertical="center" shrinkToFit="1"/>
    </xf>
    <xf numFmtId="184" fontId="54" fillId="0" borderId="10" xfId="0" applyNumberFormat="1" applyFont="1" applyBorder="1" applyAlignment="1">
      <alignment horizontal="center" vertical="center" shrinkToFit="1"/>
    </xf>
    <xf numFmtId="188" fontId="48" fillId="0" borderId="10" xfId="0" applyNumberFormat="1" applyFont="1" applyBorder="1" applyAlignment="1">
      <alignment horizontal="center" vertical="center" shrinkToFit="1"/>
    </xf>
    <xf numFmtId="190" fontId="48" fillId="0" borderId="10" xfId="0" applyNumberFormat="1" applyFont="1" applyBorder="1" applyAlignment="1">
      <alignment horizontal="center" vertical="center" shrinkToFit="1"/>
    </xf>
    <xf numFmtId="189" fontId="48" fillId="0" borderId="10" xfId="0" applyNumberFormat="1" applyFont="1" applyBorder="1" applyAlignment="1">
      <alignment horizontal="center" vertical="center" shrinkToFit="1"/>
    </xf>
    <xf numFmtId="185" fontId="54" fillId="0" borderId="10" xfId="0" applyNumberFormat="1" applyFont="1" applyBorder="1" applyAlignment="1">
      <alignment horizontal="center" vertical="center" shrinkToFit="1"/>
    </xf>
    <xf numFmtId="187" fontId="54" fillId="0" borderId="10" xfId="0" applyNumberFormat="1" applyFont="1" applyBorder="1" applyAlignment="1">
      <alignment horizontal="center" vertical="center" shrinkToFit="1"/>
    </xf>
    <xf numFmtId="185" fontId="48" fillId="0" borderId="10" xfId="0" applyNumberFormat="1" applyFont="1" applyBorder="1" applyAlignment="1">
      <alignment horizontal="center" vertical="center" shrinkToFit="1"/>
    </xf>
    <xf numFmtId="187" fontId="48" fillId="0" borderId="10" xfId="0" applyNumberFormat="1" applyFont="1" applyBorder="1" applyAlignment="1">
      <alignment horizontal="center" vertical="center" shrinkToFit="1"/>
    </xf>
    <xf numFmtId="0" fontId="55" fillId="0" borderId="0" xfId="0" applyFont="1" applyAlignment="1">
      <alignment/>
    </xf>
    <xf numFmtId="0" fontId="0" fillId="0" borderId="0" xfId="0" applyAlignment="1">
      <alignment horizontal="center" vertical="center"/>
    </xf>
    <xf numFmtId="0" fontId="55" fillId="0" borderId="10" xfId="0" applyFont="1" applyBorder="1" applyAlignment="1">
      <alignment horizontal="center" vertical="center"/>
    </xf>
    <xf numFmtId="0" fontId="0" fillId="0" borderId="10" xfId="0" applyFont="1" applyBorder="1" applyAlignment="1">
      <alignment vertical="center" wrapText="1"/>
    </xf>
    <xf numFmtId="0" fontId="55" fillId="0" borderId="10" xfId="0" applyNumberFormat="1" applyFont="1" applyBorder="1" applyAlignment="1">
      <alignment horizontal="center" vertical="center" shrinkToFit="1"/>
    </xf>
    <xf numFmtId="188" fontId="48" fillId="0" borderId="10" xfId="0" applyNumberFormat="1" applyFont="1" applyBorder="1" applyAlignment="1">
      <alignment horizontal="center" vertical="center" shrinkToFit="1"/>
    </xf>
    <xf numFmtId="0" fontId="51" fillId="0" borderId="10" xfId="0" applyFont="1" applyBorder="1" applyAlignment="1">
      <alignment horizontal="center" vertical="center"/>
    </xf>
    <xf numFmtId="0" fontId="50" fillId="0" borderId="10" xfId="0" applyFont="1" applyBorder="1" applyAlignment="1">
      <alignment horizontal="center" vertical="center"/>
    </xf>
    <xf numFmtId="0" fontId="47" fillId="0" borderId="10" xfId="0" applyFont="1" applyBorder="1" applyAlignment="1">
      <alignment horizontal="center" vertical="center"/>
    </xf>
    <xf numFmtId="186" fontId="47" fillId="0" borderId="10" xfId="0" applyNumberFormat="1" applyFont="1" applyBorder="1" applyAlignment="1">
      <alignment horizontal="center" vertical="center" shrinkToFit="1"/>
    </xf>
    <xf numFmtId="186" fontId="47" fillId="0" borderId="13" xfId="0" applyNumberFormat="1" applyFont="1" applyBorder="1" applyAlignment="1">
      <alignment horizontal="center" vertical="center" shrinkToFit="1"/>
    </xf>
    <xf numFmtId="186" fontId="47" fillId="0" borderId="14" xfId="0" applyNumberFormat="1" applyFont="1" applyBorder="1" applyAlignment="1">
      <alignment horizontal="center" vertical="center" shrinkToFit="1"/>
    </xf>
    <xf numFmtId="0" fontId="51" fillId="0" borderId="10" xfId="0" applyFont="1" applyBorder="1" applyAlignment="1">
      <alignment horizontal="center" vertical="center" shrinkToFit="1"/>
    </xf>
    <xf numFmtId="186" fontId="48" fillId="0" borderId="10" xfId="0" applyNumberFormat="1" applyFont="1" applyBorder="1" applyAlignment="1">
      <alignment horizontal="center" vertical="center" shrinkToFit="1"/>
    </xf>
    <xf numFmtId="49" fontId="48" fillId="0" borderId="10" xfId="0" applyNumberFormat="1" applyFont="1" applyBorder="1" applyAlignment="1">
      <alignment horizontal="center" vertical="center"/>
    </xf>
    <xf numFmtId="189" fontId="48" fillId="0" borderId="10" xfId="0" applyNumberFormat="1" applyFont="1" applyBorder="1" applyAlignment="1">
      <alignment horizontal="center" vertical="center" shrinkToFit="1"/>
    </xf>
    <xf numFmtId="0" fontId="51" fillId="0" borderId="10" xfId="0" applyFont="1" applyBorder="1" applyAlignment="1">
      <alignment horizontal="center" vertical="center" wrapText="1"/>
    </xf>
    <xf numFmtId="0" fontId="48" fillId="0" borderId="10" xfId="0" applyFont="1" applyBorder="1" applyAlignment="1">
      <alignment horizontal="center" vertical="center"/>
    </xf>
    <xf numFmtId="190" fontId="48" fillId="0" borderId="10" xfId="0" applyNumberFormat="1" applyFont="1" applyBorder="1" applyAlignment="1">
      <alignment horizontal="center" vertical="center" shrinkToFit="1"/>
    </xf>
    <xf numFmtId="0" fontId="56" fillId="0" borderId="0" xfId="0" applyFont="1" applyAlignment="1">
      <alignment horizontal="center" vertical="center"/>
    </xf>
    <xf numFmtId="0" fontId="38" fillId="0" borderId="10" xfId="0" applyFont="1" applyBorder="1" applyAlignment="1">
      <alignment horizontal="center" vertical="center"/>
    </xf>
    <xf numFmtId="180" fontId="47" fillId="0" borderId="10" xfId="0" applyNumberFormat="1" applyFont="1" applyBorder="1" applyAlignment="1">
      <alignment horizontal="center" vertical="center" shrinkToFit="1"/>
    </xf>
    <xf numFmtId="0" fontId="57" fillId="0" borderId="10" xfId="0" applyFont="1" applyBorder="1" applyAlignment="1">
      <alignment horizontal="center" vertical="center"/>
    </xf>
    <xf numFmtId="180" fontId="47" fillId="0" borderId="13" xfId="0" applyNumberFormat="1" applyFont="1" applyBorder="1" applyAlignment="1">
      <alignment horizontal="center" vertical="center" shrinkToFit="1"/>
    </xf>
    <xf numFmtId="180" fontId="47" fillId="0" borderId="15" xfId="0" applyNumberFormat="1" applyFont="1" applyBorder="1" applyAlignment="1">
      <alignment horizontal="center" vertical="center" shrinkToFit="1"/>
    </xf>
    <xf numFmtId="180" fontId="47" fillId="0" borderId="14" xfId="0" applyNumberFormat="1" applyFont="1" applyBorder="1" applyAlignment="1">
      <alignment horizontal="center" vertical="center" shrinkToFit="1"/>
    </xf>
    <xf numFmtId="0" fontId="50" fillId="0" borderId="10" xfId="0" applyFont="1" applyBorder="1" applyAlignment="1">
      <alignment horizontal="center" vertical="center" wrapText="1"/>
    </xf>
    <xf numFmtId="0" fontId="52" fillId="0" borderId="11" xfId="0" applyFont="1" applyBorder="1" applyAlignment="1">
      <alignment horizontal="center" vertical="center" shrinkToFit="1"/>
    </xf>
    <xf numFmtId="0" fontId="51" fillId="0" borderId="12" xfId="0" applyFont="1" applyBorder="1" applyAlignment="1">
      <alignment horizontal="center" vertical="center" wrapText="1"/>
    </xf>
    <xf numFmtId="49" fontId="47" fillId="0" borderId="10" xfId="0" applyNumberFormat="1" applyFont="1" applyBorder="1" applyAlignment="1">
      <alignment horizontal="center" vertical="center"/>
    </xf>
    <xf numFmtId="181" fontId="47" fillId="0" borderId="10" xfId="0" applyNumberFormat="1" applyFont="1" applyBorder="1" applyAlignment="1">
      <alignment horizontal="center" vertical="center" shrinkToFit="1"/>
    </xf>
    <xf numFmtId="188" fontId="47" fillId="0" borderId="10" xfId="0" applyNumberFormat="1" applyFont="1" applyBorder="1" applyAlignment="1">
      <alignment horizontal="center" vertical="center" shrinkToFit="1"/>
    </xf>
    <xf numFmtId="189" fontId="47" fillId="0" borderId="10" xfId="0" applyNumberFormat="1" applyFont="1" applyBorder="1" applyAlignment="1">
      <alignment horizontal="center" vertical="center" shrinkToFit="1"/>
    </xf>
    <xf numFmtId="0" fontId="58" fillId="0" borderId="0" xfId="0" applyFont="1" applyAlignment="1">
      <alignment horizontal="center" vertical="center"/>
    </xf>
    <xf numFmtId="0" fontId="59" fillId="0" borderId="0" xfId="0" applyFont="1" applyAlignment="1">
      <alignment horizontal="right"/>
    </xf>
    <xf numFmtId="0" fontId="38" fillId="0" borderId="16" xfId="0" applyFont="1" applyBorder="1" applyAlignment="1">
      <alignment horizontal="right" vertical="center"/>
    </xf>
    <xf numFmtId="0" fontId="51" fillId="0" borderId="17" xfId="0" applyFont="1" applyBorder="1" applyAlignment="1">
      <alignment horizontal="center" vertical="center" wrapText="1"/>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20" xfId="0" applyFont="1" applyBorder="1" applyAlignment="1">
      <alignment horizontal="center" vertical="center"/>
    </xf>
    <xf numFmtId="49" fontId="38" fillId="0" borderId="16" xfId="0" applyNumberFormat="1" applyFont="1" applyBorder="1" applyAlignment="1">
      <alignment horizontal="left" vertical="center"/>
    </xf>
    <xf numFmtId="183" fontId="54" fillId="0" borderId="16" xfId="0" applyNumberFormat="1" applyFont="1" applyBorder="1" applyAlignment="1">
      <alignment horizontal="left" vertical="center"/>
    </xf>
    <xf numFmtId="182" fontId="38" fillId="0" borderId="16" xfId="0" applyNumberFormat="1" applyFont="1" applyBorder="1" applyAlignment="1">
      <alignment horizontal="left" vertical="center"/>
    </xf>
    <xf numFmtId="181" fontId="48" fillId="0" borderId="10" xfId="0" applyNumberFormat="1" applyFont="1" applyBorder="1" applyAlignment="1">
      <alignment horizontal="center" vertical="center" shrinkToFit="1"/>
    </xf>
    <xf numFmtId="49" fontId="58" fillId="0" borderId="0" xfId="0" applyNumberFormat="1" applyFont="1" applyAlignment="1">
      <alignment horizontal="left" vertical="center"/>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51" fillId="0" borderId="14" xfId="0" applyFont="1" applyBorder="1" applyAlignment="1">
      <alignment horizontal="center" vertical="center"/>
    </xf>
    <xf numFmtId="0" fontId="60" fillId="0" borderId="0" xfId="0" applyFont="1" applyAlignment="1">
      <alignment horizontal="left" vertical="center" wrapText="1"/>
    </xf>
    <xf numFmtId="0" fontId="61"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R49"/>
  <sheetViews>
    <sheetView tabSelected="1" zoomScalePageLayoutView="0" workbookViewId="0" topLeftCell="A1">
      <selection activeCell="C2" sqref="C2:R2"/>
    </sheetView>
  </sheetViews>
  <sheetFormatPr defaultColWidth="9.140625" defaultRowHeight="15"/>
  <cols>
    <col min="1" max="15" width="7.140625" style="0" customWidth="1"/>
    <col min="16" max="16" width="9.140625" style="0" customWidth="1"/>
    <col min="17" max="18" width="7.140625" style="0" customWidth="1"/>
  </cols>
  <sheetData>
    <row r="1" spans="1:18" ht="34.5" customHeight="1">
      <c r="A1" s="49" t="s">
        <v>128</v>
      </c>
      <c r="B1" s="49"/>
      <c r="C1" s="49"/>
      <c r="D1" s="49"/>
      <c r="E1" s="49"/>
      <c r="F1" s="49"/>
      <c r="G1" s="49"/>
      <c r="H1" s="49"/>
      <c r="I1" s="49"/>
      <c r="J1" s="49"/>
      <c r="K1" s="49"/>
      <c r="L1" s="49"/>
      <c r="M1" s="49"/>
      <c r="N1" s="49"/>
      <c r="O1" s="49"/>
      <c r="P1" s="49"/>
      <c r="Q1" s="49"/>
      <c r="R1" s="49"/>
    </row>
    <row r="2" spans="1:18" ht="24.75" customHeight="1">
      <c r="A2" s="63" t="s">
        <v>0</v>
      </c>
      <c r="B2" s="63"/>
      <c r="C2" s="74"/>
      <c r="D2" s="74"/>
      <c r="E2" s="74"/>
      <c r="F2" s="74"/>
      <c r="G2" s="74"/>
      <c r="H2" s="74"/>
      <c r="I2" s="74"/>
      <c r="J2" s="74"/>
      <c r="K2" s="74"/>
      <c r="L2" s="74"/>
      <c r="M2" s="74"/>
      <c r="N2" s="74"/>
      <c r="O2" s="74"/>
      <c r="P2" s="74"/>
      <c r="Q2" s="74"/>
      <c r="R2" s="74"/>
    </row>
    <row r="3" s="3" customFormat="1" ht="24.75" customHeight="1">
      <c r="A3" s="30" t="s">
        <v>129</v>
      </c>
    </row>
    <row r="4" spans="1:18" ht="15.75" customHeight="1">
      <c r="A4" s="37" t="s">
        <v>86</v>
      </c>
      <c r="B4" s="37"/>
      <c r="C4" s="37"/>
      <c r="D4" s="37"/>
      <c r="E4" s="37"/>
      <c r="F4" s="37"/>
      <c r="G4" s="37" t="s">
        <v>87</v>
      </c>
      <c r="H4" s="37"/>
      <c r="I4" s="37"/>
      <c r="J4" s="37" t="s">
        <v>1</v>
      </c>
      <c r="K4" s="37"/>
      <c r="L4" s="37"/>
      <c r="M4" s="37"/>
      <c r="N4" s="37"/>
      <c r="O4" s="37"/>
      <c r="P4" s="37"/>
      <c r="Q4" s="37"/>
      <c r="R4" s="37"/>
    </row>
    <row r="5" spans="1:18" ht="15.75" customHeight="1">
      <c r="A5" s="37" t="s">
        <v>108</v>
      </c>
      <c r="B5" s="37"/>
      <c r="C5" s="37"/>
      <c r="D5" s="37"/>
      <c r="E5" s="37"/>
      <c r="F5" s="37"/>
      <c r="G5" s="37" t="s">
        <v>2</v>
      </c>
      <c r="H5" s="37"/>
      <c r="I5" s="37"/>
      <c r="J5" s="37" t="s">
        <v>3</v>
      </c>
      <c r="K5" s="17" t="s">
        <v>117</v>
      </c>
      <c r="L5" s="17" t="s">
        <v>118</v>
      </c>
      <c r="M5" s="17" t="s">
        <v>119</v>
      </c>
      <c r="N5" s="17" t="s">
        <v>120</v>
      </c>
      <c r="O5" s="17" t="s">
        <v>121</v>
      </c>
      <c r="P5" s="17" t="s">
        <v>122</v>
      </c>
      <c r="Q5" s="17" t="s">
        <v>123</v>
      </c>
      <c r="R5" s="19" t="s">
        <v>124</v>
      </c>
    </row>
    <row r="6" spans="1:18" ht="15.75" customHeight="1">
      <c r="A6" s="37" t="s">
        <v>4</v>
      </c>
      <c r="B6" s="37"/>
      <c r="C6" s="37"/>
      <c r="D6" s="37" t="s">
        <v>5</v>
      </c>
      <c r="E6" s="37"/>
      <c r="F6" s="37"/>
      <c r="G6" s="37"/>
      <c r="H6" s="37"/>
      <c r="I6" s="37"/>
      <c r="J6" s="37"/>
      <c r="K6" s="7" t="s">
        <v>109</v>
      </c>
      <c r="L6" s="7" t="s">
        <v>110</v>
      </c>
      <c r="M6" s="7" t="s">
        <v>111</v>
      </c>
      <c r="N6" s="7" t="s">
        <v>112</v>
      </c>
      <c r="O6" s="7" t="s">
        <v>113</v>
      </c>
      <c r="P6" s="7" t="s">
        <v>114</v>
      </c>
      <c r="Q6" s="7" t="s">
        <v>115</v>
      </c>
      <c r="R6" s="7" t="s">
        <v>109</v>
      </c>
    </row>
    <row r="7" spans="1:18" ht="15.75" customHeight="1">
      <c r="A7" s="38">
        <v>1</v>
      </c>
      <c r="B7" s="38"/>
      <c r="C7" s="38"/>
      <c r="D7" s="38">
        <v>2</v>
      </c>
      <c r="E7" s="38"/>
      <c r="F7" s="38"/>
      <c r="G7" s="38">
        <v>3</v>
      </c>
      <c r="H7" s="38"/>
      <c r="I7" s="38"/>
      <c r="J7" s="1">
        <v>4</v>
      </c>
      <c r="K7" s="1">
        <v>5</v>
      </c>
      <c r="L7" s="1">
        <v>6</v>
      </c>
      <c r="M7" s="1">
        <v>7</v>
      </c>
      <c r="N7" s="1">
        <v>8</v>
      </c>
      <c r="O7" s="1">
        <v>9</v>
      </c>
      <c r="P7" s="1">
        <v>10</v>
      </c>
      <c r="Q7" s="1">
        <v>11</v>
      </c>
      <c r="R7" s="1">
        <v>12</v>
      </c>
    </row>
    <row r="8" spans="1:18" s="20" customFormat="1" ht="15.75" customHeight="1">
      <c r="A8" s="53"/>
      <c r="B8" s="54"/>
      <c r="C8" s="55"/>
      <c r="D8" s="51"/>
      <c r="E8" s="51"/>
      <c r="F8" s="51"/>
      <c r="G8" s="51"/>
      <c r="H8" s="51"/>
      <c r="I8" s="51"/>
      <c r="J8" s="18">
        <f>SUM(K8:R8)</f>
        <v>0</v>
      </c>
      <c r="K8" s="18"/>
      <c r="L8" s="18"/>
      <c r="M8" s="18"/>
      <c r="N8" s="18"/>
      <c r="O8" s="18"/>
      <c r="P8" s="18"/>
      <c r="Q8" s="18"/>
      <c r="R8" s="18"/>
    </row>
    <row r="9" s="3" customFormat="1" ht="24.75" customHeight="1">
      <c r="A9" s="30" t="s">
        <v>130</v>
      </c>
    </row>
    <row r="10" spans="1:18" ht="15.75" customHeight="1">
      <c r="A10" s="56" t="s">
        <v>71</v>
      </c>
      <c r="B10" s="37"/>
      <c r="C10" s="56" t="s">
        <v>72</v>
      </c>
      <c r="D10" s="56"/>
      <c r="E10" s="37" t="s">
        <v>88</v>
      </c>
      <c r="F10" s="37"/>
      <c r="G10" s="37"/>
      <c r="H10" s="37"/>
      <c r="I10" s="37"/>
      <c r="J10" s="37"/>
      <c r="K10" s="37"/>
      <c r="L10" s="37" t="s">
        <v>6</v>
      </c>
      <c r="M10" s="37"/>
      <c r="N10" s="37"/>
      <c r="O10" s="37"/>
      <c r="P10" s="37"/>
      <c r="Q10" s="37"/>
      <c r="R10" s="37"/>
    </row>
    <row r="11" spans="1:18" ht="15.75" customHeight="1">
      <c r="A11" s="37"/>
      <c r="B11" s="37"/>
      <c r="C11" s="56"/>
      <c r="D11" s="56"/>
      <c r="E11" s="37" t="s">
        <v>7</v>
      </c>
      <c r="F11" s="50" t="s">
        <v>8</v>
      </c>
      <c r="G11" s="50"/>
      <c r="H11" s="50"/>
      <c r="I11" s="50"/>
      <c r="J11" s="50"/>
      <c r="K11" s="50"/>
      <c r="L11" s="37" t="s">
        <v>7</v>
      </c>
      <c r="M11" s="50" t="s">
        <v>8</v>
      </c>
      <c r="N11" s="50"/>
      <c r="O11" s="50"/>
      <c r="P11" s="50"/>
      <c r="Q11" s="50"/>
      <c r="R11" s="50"/>
    </row>
    <row r="12" spans="1:18" ht="15.75" customHeight="1">
      <c r="A12" s="52" t="s">
        <v>9</v>
      </c>
      <c r="B12" s="52"/>
      <c r="C12" s="52" t="s">
        <v>10</v>
      </c>
      <c r="D12" s="52"/>
      <c r="E12" s="37"/>
      <c r="F12" s="37" t="s">
        <v>116</v>
      </c>
      <c r="G12" s="37"/>
      <c r="H12" s="37" t="s">
        <v>11</v>
      </c>
      <c r="I12" s="37"/>
      <c r="J12" s="37" t="s">
        <v>12</v>
      </c>
      <c r="K12" s="37"/>
      <c r="L12" s="37"/>
      <c r="M12" s="37" t="s">
        <v>13</v>
      </c>
      <c r="N12" s="37"/>
      <c r="O12" s="37" t="s">
        <v>14</v>
      </c>
      <c r="P12" s="37"/>
      <c r="Q12" s="37" t="s">
        <v>15</v>
      </c>
      <c r="R12" s="37"/>
    </row>
    <row r="13" spans="1:18" ht="15.75" customHeight="1">
      <c r="A13" s="38">
        <v>1</v>
      </c>
      <c r="B13" s="38"/>
      <c r="C13" s="38">
        <v>2</v>
      </c>
      <c r="D13" s="38"/>
      <c r="E13" s="1">
        <v>3</v>
      </c>
      <c r="F13" s="38">
        <v>4</v>
      </c>
      <c r="G13" s="38"/>
      <c r="H13" s="38">
        <v>5</v>
      </c>
      <c r="I13" s="38"/>
      <c r="J13" s="38">
        <v>6</v>
      </c>
      <c r="K13" s="38"/>
      <c r="L13" s="1">
        <v>7</v>
      </c>
      <c r="M13" s="38">
        <v>8</v>
      </c>
      <c r="N13" s="38"/>
      <c r="O13" s="38">
        <v>9</v>
      </c>
      <c r="P13" s="38"/>
      <c r="Q13" s="38">
        <v>10</v>
      </c>
      <c r="R13" s="38"/>
    </row>
    <row r="14" spans="1:18" ht="15.75" customHeight="1">
      <c r="A14" s="51"/>
      <c r="B14" s="51"/>
      <c r="C14" s="39"/>
      <c r="D14" s="39"/>
      <c r="E14" s="16">
        <f>SUM(F14:K14)</f>
        <v>0</v>
      </c>
      <c r="F14" s="39"/>
      <c r="G14" s="39"/>
      <c r="H14" s="40"/>
      <c r="I14" s="41"/>
      <c r="J14" s="39"/>
      <c r="K14" s="39"/>
      <c r="L14" s="16">
        <f>SUM(M14:R14)</f>
        <v>0</v>
      </c>
      <c r="M14" s="39"/>
      <c r="N14" s="39"/>
      <c r="O14" s="39"/>
      <c r="P14" s="39"/>
      <c r="Q14" s="40"/>
      <c r="R14" s="41"/>
    </row>
    <row r="15" s="3" customFormat="1" ht="24.75" customHeight="1">
      <c r="A15" s="30" t="s">
        <v>131</v>
      </c>
    </row>
    <row r="16" spans="1:18" ht="15.75" customHeight="1">
      <c r="A16" s="56" t="s">
        <v>77</v>
      </c>
      <c r="B16" s="56"/>
      <c r="C16" s="56"/>
      <c r="D16" s="56" t="s">
        <v>78</v>
      </c>
      <c r="E16" s="37"/>
      <c r="F16" s="37"/>
      <c r="G16" s="37" t="s">
        <v>16</v>
      </c>
      <c r="H16" s="37"/>
      <c r="I16" s="37"/>
      <c r="J16" s="37"/>
      <c r="K16" s="37"/>
      <c r="L16" s="37"/>
      <c r="M16" s="37" t="s">
        <v>17</v>
      </c>
      <c r="N16" s="37"/>
      <c r="O16" s="37"/>
      <c r="P16" s="37"/>
      <c r="Q16" s="37"/>
      <c r="R16" s="37"/>
    </row>
    <row r="17" spans="1:18" ht="30" customHeight="1">
      <c r="A17" s="56"/>
      <c r="B17" s="56"/>
      <c r="C17" s="56"/>
      <c r="D17" s="37"/>
      <c r="E17" s="37"/>
      <c r="F17" s="37"/>
      <c r="G17" s="56" t="s">
        <v>79</v>
      </c>
      <c r="H17" s="56"/>
      <c r="I17" s="56" t="s">
        <v>80</v>
      </c>
      <c r="J17" s="56"/>
      <c r="K17" s="56" t="s">
        <v>81</v>
      </c>
      <c r="L17" s="56"/>
      <c r="M17" s="56" t="s">
        <v>82</v>
      </c>
      <c r="N17" s="56"/>
      <c r="O17" s="56" t="s">
        <v>83</v>
      </c>
      <c r="P17" s="56"/>
      <c r="Q17" s="56" t="s">
        <v>81</v>
      </c>
      <c r="R17" s="56"/>
    </row>
    <row r="18" spans="1:18" ht="15.75" customHeight="1">
      <c r="A18" s="38">
        <v>1</v>
      </c>
      <c r="B18" s="38"/>
      <c r="C18" s="38"/>
      <c r="D18" s="38">
        <v>2</v>
      </c>
      <c r="E18" s="38"/>
      <c r="F18" s="38"/>
      <c r="G18" s="38">
        <v>3</v>
      </c>
      <c r="H18" s="38"/>
      <c r="I18" s="59" t="s">
        <v>73</v>
      </c>
      <c r="J18" s="59"/>
      <c r="K18" s="59" t="s">
        <v>74</v>
      </c>
      <c r="L18" s="59"/>
      <c r="M18" s="38">
        <v>4</v>
      </c>
      <c r="N18" s="38"/>
      <c r="O18" s="59" t="s">
        <v>75</v>
      </c>
      <c r="P18" s="59"/>
      <c r="Q18" s="59" t="s">
        <v>76</v>
      </c>
      <c r="R18" s="59"/>
    </row>
    <row r="19" spans="1:18" ht="15.75" customHeight="1">
      <c r="A19" s="62"/>
      <c r="B19" s="62"/>
      <c r="C19" s="62"/>
      <c r="D19" s="62"/>
      <c r="E19" s="62"/>
      <c r="F19" s="62"/>
      <c r="G19" s="60" t="str">
        <f>IF(ISERROR(I19/K19),"…",(G37/I37))</f>
        <v>…</v>
      </c>
      <c r="H19" s="60"/>
      <c r="I19" s="61"/>
      <c r="J19" s="61"/>
      <c r="K19" s="51"/>
      <c r="L19" s="51"/>
      <c r="M19" s="60" t="str">
        <f>IF(ISERROR(O19/Q19),"…",(M37/O37))</f>
        <v>…</v>
      </c>
      <c r="N19" s="60"/>
      <c r="O19" s="62"/>
      <c r="P19" s="62"/>
      <c r="Q19" s="51"/>
      <c r="R19" s="51"/>
    </row>
    <row r="20" spans="1:18" s="3" customFormat="1" ht="24.75" customHeight="1">
      <c r="A20" s="30" t="s">
        <v>132</v>
      </c>
      <c r="Q20" s="64"/>
      <c r="R20" s="64"/>
    </row>
    <row r="21" spans="1:18" ht="15.75" customHeight="1">
      <c r="A21" s="36" t="s">
        <v>126</v>
      </c>
      <c r="B21" s="36"/>
      <c r="C21" s="36"/>
      <c r="D21" s="36"/>
      <c r="E21" s="36"/>
      <c r="F21" s="36"/>
      <c r="G21" s="36"/>
      <c r="H21" s="36"/>
      <c r="I21" s="36"/>
      <c r="J21" s="36" t="s">
        <v>125</v>
      </c>
      <c r="K21" s="36"/>
      <c r="L21" s="36"/>
      <c r="M21" s="36"/>
      <c r="N21" s="36"/>
      <c r="O21" s="36"/>
      <c r="P21" s="36"/>
      <c r="Q21" s="36"/>
      <c r="R21" s="36"/>
    </row>
    <row r="22" spans="1:18" ht="15.75" customHeight="1">
      <c r="A22" s="36" t="s">
        <v>18</v>
      </c>
      <c r="B22" s="36"/>
      <c r="C22" s="36"/>
      <c r="D22" s="36" t="s">
        <v>19</v>
      </c>
      <c r="E22" s="36"/>
      <c r="F22" s="66" t="s">
        <v>85</v>
      </c>
      <c r="G22" s="67"/>
      <c r="H22" s="36" t="s">
        <v>20</v>
      </c>
      <c r="I22" s="36"/>
      <c r="J22" s="36" t="s">
        <v>21</v>
      </c>
      <c r="K22" s="36"/>
      <c r="L22" s="36"/>
      <c r="M22" s="36"/>
      <c r="N22" s="36"/>
      <c r="O22" s="46" t="s">
        <v>84</v>
      </c>
      <c r="P22" s="46"/>
      <c r="Q22" s="46" t="s">
        <v>85</v>
      </c>
      <c r="R22" s="36"/>
    </row>
    <row r="23" spans="1:18" ht="15.75" customHeight="1">
      <c r="A23" s="8" t="s">
        <v>23</v>
      </c>
      <c r="B23" s="8" t="s">
        <v>2</v>
      </c>
      <c r="C23" s="8" t="s">
        <v>24</v>
      </c>
      <c r="D23" s="36" t="s">
        <v>22</v>
      </c>
      <c r="E23" s="36"/>
      <c r="F23" s="68"/>
      <c r="G23" s="69"/>
      <c r="H23" s="15" t="s">
        <v>25</v>
      </c>
      <c r="I23" s="15" t="s">
        <v>26</v>
      </c>
      <c r="J23" s="36" t="s">
        <v>27</v>
      </c>
      <c r="K23" s="36"/>
      <c r="L23" s="15" t="s">
        <v>28</v>
      </c>
      <c r="M23" s="15" t="s">
        <v>25</v>
      </c>
      <c r="N23" s="15" t="s">
        <v>26</v>
      </c>
      <c r="O23" s="46"/>
      <c r="P23" s="46"/>
      <c r="Q23" s="36"/>
      <c r="R23" s="36"/>
    </row>
    <row r="24" spans="1:18" ht="15.75" customHeight="1">
      <c r="A24" s="2" t="s">
        <v>29</v>
      </c>
      <c r="B24" s="2">
        <v>2</v>
      </c>
      <c r="C24" s="2">
        <v>3</v>
      </c>
      <c r="D24" s="47">
        <v>4</v>
      </c>
      <c r="E24" s="47"/>
      <c r="F24" s="47" t="s">
        <v>30</v>
      </c>
      <c r="G24" s="47"/>
      <c r="H24" s="2">
        <v>6</v>
      </c>
      <c r="I24" s="2">
        <v>7</v>
      </c>
      <c r="J24" s="47" t="s">
        <v>31</v>
      </c>
      <c r="K24" s="47"/>
      <c r="L24" s="2">
        <v>9</v>
      </c>
      <c r="M24" s="2">
        <v>10</v>
      </c>
      <c r="N24" s="2">
        <v>11</v>
      </c>
      <c r="O24" s="47">
        <v>12</v>
      </c>
      <c r="P24" s="47"/>
      <c r="Q24" s="47" t="s">
        <v>32</v>
      </c>
      <c r="R24" s="47"/>
    </row>
    <row r="25" spans="1:18" ht="15.75" customHeight="1">
      <c r="A25" s="23">
        <f>SUM(B25:C25)</f>
        <v>0</v>
      </c>
      <c r="B25" s="23"/>
      <c r="C25" s="23"/>
      <c r="D25" s="35"/>
      <c r="E25" s="35"/>
      <c r="F25" s="35">
        <f>SUM(A25,D25)</f>
        <v>0</v>
      </c>
      <c r="G25" s="35"/>
      <c r="H25" s="23"/>
      <c r="I25" s="23"/>
      <c r="J25" s="35">
        <f>SUM(L25:N25)</f>
        <v>0</v>
      </c>
      <c r="K25" s="35"/>
      <c r="L25" s="23"/>
      <c r="M25" s="23"/>
      <c r="N25" s="23"/>
      <c r="O25" s="35"/>
      <c r="P25" s="35"/>
      <c r="Q25" s="35">
        <f>SUM(L25,O25)</f>
        <v>0</v>
      </c>
      <c r="R25" s="35"/>
    </row>
    <row r="26" spans="1:18" s="5" customFormat="1" ht="19.5" customHeight="1">
      <c r="A26" s="65"/>
      <c r="B26" s="65"/>
      <c r="C26" s="70"/>
      <c r="D26" s="70"/>
      <c r="E26" s="70"/>
      <c r="F26" s="65"/>
      <c r="G26" s="65"/>
      <c r="H26" s="71"/>
      <c r="I26" s="71"/>
      <c r="J26" s="71"/>
      <c r="K26" s="71"/>
      <c r="L26" s="4"/>
      <c r="M26" s="65"/>
      <c r="N26" s="65"/>
      <c r="O26" s="72"/>
      <c r="P26" s="72"/>
      <c r="Q26" s="72"/>
      <c r="R26" s="72"/>
    </row>
    <row r="27" s="3" customFormat="1" ht="24.75" customHeight="1">
      <c r="A27" s="30" t="s">
        <v>133</v>
      </c>
    </row>
    <row r="28" spans="1:18" ht="15.75" customHeight="1">
      <c r="A28" s="36" t="s">
        <v>33</v>
      </c>
      <c r="B28" s="36"/>
      <c r="C28" s="36"/>
      <c r="D28" s="36"/>
      <c r="E28" s="36"/>
      <c r="F28" s="36" t="s">
        <v>34</v>
      </c>
      <c r="G28" s="36"/>
      <c r="H28" s="36"/>
      <c r="I28" s="36"/>
      <c r="J28" s="36"/>
      <c r="K28" s="46" t="s">
        <v>92</v>
      </c>
      <c r="L28" s="46"/>
      <c r="M28" s="46" t="s">
        <v>91</v>
      </c>
      <c r="N28" s="46"/>
      <c r="O28" s="46" t="s">
        <v>90</v>
      </c>
      <c r="P28" s="46"/>
      <c r="Q28" s="46" t="s">
        <v>89</v>
      </c>
      <c r="R28" s="46"/>
    </row>
    <row r="29" spans="1:18" ht="15.75" customHeight="1">
      <c r="A29" s="36" t="s">
        <v>3</v>
      </c>
      <c r="B29" s="36"/>
      <c r="C29" s="36" t="s">
        <v>35</v>
      </c>
      <c r="D29" s="36"/>
      <c r="E29" s="8" t="s">
        <v>36</v>
      </c>
      <c r="F29" s="36" t="s">
        <v>3</v>
      </c>
      <c r="G29" s="36"/>
      <c r="H29" s="36" t="s">
        <v>35</v>
      </c>
      <c r="I29" s="36"/>
      <c r="J29" s="8" t="s">
        <v>36</v>
      </c>
      <c r="K29" s="46"/>
      <c r="L29" s="46"/>
      <c r="M29" s="46"/>
      <c r="N29" s="46"/>
      <c r="O29" s="46"/>
      <c r="P29" s="46"/>
      <c r="Q29" s="46"/>
      <c r="R29" s="46"/>
    </row>
    <row r="30" spans="1:18" ht="15.75" customHeight="1">
      <c r="A30" s="47">
        <v>1</v>
      </c>
      <c r="B30" s="47"/>
      <c r="C30" s="47">
        <v>2</v>
      </c>
      <c r="D30" s="47"/>
      <c r="E30" s="2">
        <v>3</v>
      </c>
      <c r="F30" s="47">
        <v>4</v>
      </c>
      <c r="G30" s="47"/>
      <c r="H30" s="47">
        <v>5</v>
      </c>
      <c r="I30" s="47"/>
      <c r="J30" s="2">
        <v>6</v>
      </c>
      <c r="K30" s="47">
        <v>7</v>
      </c>
      <c r="L30" s="47"/>
      <c r="M30" s="47">
        <v>8</v>
      </c>
      <c r="N30" s="47"/>
      <c r="O30" s="47">
        <v>9</v>
      </c>
      <c r="P30" s="47"/>
      <c r="Q30" s="47">
        <v>10</v>
      </c>
      <c r="R30" s="47"/>
    </row>
    <row r="31" spans="1:18" ht="15.75" customHeight="1">
      <c r="A31" s="35">
        <f>SUM(C31:E31)</f>
        <v>0</v>
      </c>
      <c r="B31" s="35"/>
      <c r="C31" s="35"/>
      <c r="D31" s="35"/>
      <c r="E31" s="23"/>
      <c r="F31" s="35">
        <f>SUM(H31:J31)</f>
        <v>0</v>
      </c>
      <c r="G31" s="35"/>
      <c r="H31" s="35"/>
      <c r="I31" s="35"/>
      <c r="J31" s="23"/>
      <c r="K31" s="35"/>
      <c r="L31" s="35"/>
      <c r="M31" s="35"/>
      <c r="N31" s="35"/>
      <c r="O31" s="35"/>
      <c r="P31" s="35"/>
      <c r="Q31" s="35"/>
      <c r="R31" s="35"/>
    </row>
    <row r="32" s="3" customFormat="1" ht="24.75" customHeight="1">
      <c r="A32" s="30" t="s">
        <v>134</v>
      </c>
    </row>
    <row r="33" spans="1:18" ht="15.75" customHeight="1">
      <c r="A33" s="36" t="s">
        <v>37</v>
      </c>
      <c r="B33" s="36"/>
      <c r="C33" s="36"/>
      <c r="D33" s="36"/>
      <c r="E33" s="36"/>
      <c r="F33" s="75" t="s">
        <v>38</v>
      </c>
      <c r="G33" s="76"/>
      <c r="H33" s="76"/>
      <c r="I33" s="76"/>
      <c r="J33" s="77"/>
      <c r="K33" s="36" t="s">
        <v>39</v>
      </c>
      <c r="L33" s="36"/>
      <c r="M33" s="36"/>
      <c r="N33" s="36"/>
      <c r="O33" s="36" t="s">
        <v>40</v>
      </c>
      <c r="P33" s="36"/>
      <c r="Q33" s="36"/>
      <c r="R33" s="36"/>
    </row>
    <row r="34" spans="1:18" ht="30" customHeight="1">
      <c r="A34" s="13" t="s">
        <v>101</v>
      </c>
      <c r="B34" s="58" t="s">
        <v>42</v>
      </c>
      <c r="C34" s="58"/>
      <c r="D34" s="58" t="s">
        <v>43</v>
      </c>
      <c r="E34" s="58"/>
      <c r="F34" s="13" t="s">
        <v>103</v>
      </c>
      <c r="G34" s="58" t="s">
        <v>102</v>
      </c>
      <c r="H34" s="58"/>
      <c r="I34" s="58" t="s">
        <v>45</v>
      </c>
      <c r="J34" s="58"/>
      <c r="K34" s="13" t="s">
        <v>41</v>
      </c>
      <c r="L34" s="58" t="s">
        <v>102</v>
      </c>
      <c r="M34" s="58"/>
      <c r="N34" s="13" t="s">
        <v>46</v>
      </c>
      <c r="O34" s="13" t="s">
        <v>47</v>
      </c>
      <c r="P34" s="58" t="s">
        <v>42</v>
      </c>
      <c r="Q34" s="58"/>
      <c r="R34" s="13" t="s">
        <v>100</v>
      </c>
    </row>
    <row r="35" spans="1:18" ht="15.75" customHeight="1">
      <c r="A35" s="14" t="s">
        <v>104</v>
      </c>
      <c r="B35" s="57" t="s">
        <v>10</v>
      </c>
      <c r="C35" s="57"/>
      <c r="D35" s="57" t="s">
        <v>44</v>
      </c>
      <c r="E35" s="57"/>
      <c r="F35" s="14" t="s">
        <v>104</v>
      </c>
      <c r="G35" s="57" t="s">
        <v>10</v>
      </c>
      <c r="H35" s="57"/>
      <c r="I35" s="57" t="s">
        <v>44</v>
      </c>
      <c r="J35" s="57"/>
      <c r="K35" s="14" t="s">
        <v>104</v>
      </c>
      <c r="L35" s="57" t="s">
        <v>10</v>
      </c>
      <c r="M35" s="57"/>
      <c r="N35" s="14" t="s">
        <v>44</v>
      </c>
      <c r="O35" s="14" t="s">
        <v>105</v>
      </c>
      <c r="P35" s="57" t="s">
        <v>10</v>
      </c>
      <c r="Q35" s="57"/>
      <c r="R35" s="14" t="s">
        <v>48</v>
      </c>
    </row>
    <row r="36" spans="1:18" ht="15.75" customHeight="1">
      <c r="A36" s="2">
        <v>1</v>
      </c>
      <c r="B36" s="44" t="s">
        <v>96</v>
      </c>
      <c r="C36" s="44"/>
      <c r="D36" s="44" t="s">
        <v>97</v>
      </c>
      <c r="E36" s="44"/>
      <c r="F36" s="2">
        <v>2</v>
      </c>
      <c r="G36" s="44" t="s">
        <v>98</v>
      </c>
      <c r="H36" s="44"/>
      <c r="I36" s="44" t="s">
        <v>99</v>
      </c>
      <c r="J36" s="44"/>
      <c r="K36" s="2">
        <v>3</v>
      </c>
      <c r="L36" s="44" t="s">
        <v>73</v>
      </c>
      <c r="M36" s="44"/>
      <c r="N36" s="9" t="s">
        <v>74</v>
      </c>
      <c r="O36" s="2">
        <v>4</v>
      </c>
      <c r="P36" s="44" t="s">
        <v>75</v>
      </c>
      <c r="Q36" s="44"/>
      <c r="R36" s="9" t="s">
        <v>76</v>
      </c>
    </row>
    <row r="37" spans="1:18" ht="15.75" customHeight="1">
      <c r="A37" s="21" t="str">
        <f>IF(ISERROR(B37/D37),"…",(B37/D37))</f>
        <v>…</v>
      </c>
      <c r="B37" s="73">
        <f>G37+L37</f>
        <v>0</v>
      </c>
      <c r="C37" s="73"/>
      <c r="D37" s="45">
        <f>I37+N37</f>
        <v>0</v>
      </c>
      <c r="E37" s="45"/>
      <c r="F37" s="21" t="str">
        <f>IF(ISERROR(G37/I37),"…",(G37/I37))</f>
        <v>…</v>
      </c>
      <c r="G37" s="43"/>
      <c r="H37" s="43"/>
      <c r="I37" s="45"/>
      <c r="J37" s="45"/>
      <c r="K37" s="21" t="str">
        <f>IF(ISERROR(L37/N37),"…",(L37/N37))</f>
        <v>…</v>
      </c>
      <c r="L37" s="43"/>
      <c r="M37" s="43"/>
      <c r="N37" s="25"/>
      <c r="O37" s="21" t="str">
        <f>IF(ISERROR(P37/R37),"…",(P37/R37))</f>
        <v>…</v>
      </c>
      <c r="P37" s="43"/>
      <c r="Q37" s="43"/>
      <c r="R37" s="21"/>
    </row>
    <row r="38" spans="1:18" s="3" customFormat="1" ht="24.75" customHeight="1">
      <c r="A38" s="30" t="s">
        <v>135</v>
      </c>
      <c r="Q38" s="64" t="s">
        <v>106</v>
      </c>
      <c r="R38" s="64"/>
    </row>
    <row r="39" spans="1:18" s="10" customFormat="1" ht="30" customHeight="1">
      <c r="A39" s="46" t="s">
        <v>49</v>
      </c>
      <c r="B39" s="46"/>
      <c r="C39" s="46" t="s">
        <v>50</v>
      </c>
      <c r="D39" s="46"/>
      <c r="E39" s="11" t="s">
        <v>51</v>
      </c>
      <c r="F39" s="46" t="s">
        <v>107</v>
      </c>
      <c r="G39" s="46"/>
      <c r="H39" s="11" t="s">
        <v>52</v>
      </c>
      <c r="I39" s="11" t="s">
        <v>53</v>
      </c>
      <c r="J39" s="46" t="s">
        <v>54</v>
      </c>
      <c r="K39" s="46"/>
      <c r="L39" s="11" t="s">
        <v>55</v>
      </c>
      <c r="M39" s="11" t="s">
        <v>56</v>
      </c>
      <c r="N39" s="46" t="s">
        <v>57</v>
      </c>
      <c r="O39" s="46"/>
      <c r="P39" s="11" t="s">
        <v>58</v>
      </c>
      <c r="Q39" s="11" t="s">
        <v>59</v>
      </c>
      <c r="R39" s="11" t="s">
        <v>60</v>
      </c>
    </row>
    <row r="40" spans="1:18" ht="15.75" customHeight="1">
      <c r="A40" s="47">
        <v>1</v>
      </c>
      <c r="B40" s="47"/>
      <c r="C40" s="47">
        <v>2</v>
      </c>
      <c r="D40" s="47"/>
      <c r="E40" s="2">
        <v>3</v>
      </c>
      <c r="F40" s="47">
        <v>4</v>
      </c>
      <c r="G40" s="47"/>
      <c r="H40" s="2">
        <v>5</v>
      </c>
      <c r="I40" s="2">
        <v>6</v>
      </c>
      <c r="J40" s="47">
        <v>7</v>
      </c>
      <c r="K40" s="47"/>
      <c r="L40" s="2">
        <v>8</v>
      </c>
      <c r="M40" s="2">
        <v>9</v>
      </c>
      <c r="N40" s="47">
        <v>10</v>
      </c>
      <c r="O40" s="47"/>
      <c r="P40" s="2">
        <v>11</v>
      </c>
      <c r="Q40" s="2">
        <v>12</v>
      </c>
      <c r="R40" s="2">
        <v>13</v>
      </c>
    </row>
    <row r="41" spans="1:18" ht="15.75" customHeight="1">
      <c r="A41" s="48"/>
      <c r="B41" s="48"/>
      <c r="C41" s="48"/>
      <c r="D41" s="48"/>
      <c r="E41" s="24"/>
      <c r="F41" s="48"/>
      <c r="G41" s="48"/>
      <c r="H41" s="24"/>
      <c r="I41" s="24"/>
      <c r="J41" s="48"/>
      <c r="K41" s="48"/>
      <c r="L41" s="24"/>
      <c r="M41" s="24"/>
      <c r="N41" s="48"/>
      <c r="O41" s="48"/>
      <c r="P41" s="24"/>
      <c r="Q41" s="24"/>
      <c r="R41" s="24"/>
    </row>
    <row r="42" s="3" customFormat="1" ht="24.75" customHeight="1">
      <c r="A42" s="30" t="s">
        <v>136</v>
      </c>
    </row>
    <row r="43" spans="1:18" ht="15.75" customHeight="1">
      <c r="A43" s="42" t="s">
        <v>61</v>
      </c>
      <c r="B43" s="42"/>
      <c r="C43" s="42"/>
      <c r="D43" s="42"/>
      <c r="E43" s="42"/>
      <c r="F43" s="42"/>
      <c r="G43" s="42" t="s">
        <v>62</v>
      </c>
      <c r="H43" s="42"/>
      <c r="I43" s="42"/>
      <c r="J43" s="42"/>
      <c r="K43" s="42"/>
      <c r="L43" s="42"/>
      <c r="M43" s="42" t="s">
        <v>63</v>
      </c>
      <c r="N43" s="42"/>
      <c r="O43" s="42"/>
      <c r="P43" s="42"/>
      <c r="Q43" s="42"/>
      <c r="R43" s="42"/>
    </row>
    <row r="44" spans="1:18" ht="15.75" customHeight="1">
      <c r="A44" s="42" t="s">
        <v>64</v>
      </c>
      <c r="B44" s="42"/>
      <c r="C44" s="42"/>
      <c r="D44" s="42" t="s">
        <v>65</v>
      </c>
      <c r="E44" s="42"/>
      <c r="F44" s="42"/>
      <c r="G44" s="42" t="s">
        <v>64</v>
      </c>
      <c r="H44" s="42"/>
      <c r="I44" s="42"/>
      <c r="J44" s="42" t="s">
        <v>65</v>
      </c>
      <c r="K44" s="42"/>
      <c r="L44" s="42"/>
      <c r="M44" s="42" t="s">
        <v>64</v>
      </c>
      <c r="N44" s="42"/>
      <c r="O44" s="42"/>
      <c r="P44" s="42" t="s">
        <v>65</v>
      </c>
      <c r="Q44" s="42"/>
      <c r="R44" s="42"/>
    </row>
    <row r="45" spans="1:18" ht="15.75" customHeight="1">
      <c r="A45" s="12" t="s">
        <v>66</v>
      </c>
      <c r="B45" s="12" t="s">
        <v>67</v>
      </c>
      <c r="C45" s="12" t="s">
        <v>68</v>
      </c>
      <c r="D45" s="12" t="s">
        <v>66</v>
      </c>
      <c r="E45" s="12" t="s">
        <v>67</v>
      </c>
      <c r="F45" s="12" t="s">
        <v>68</v>
      </c>
      <c r="G45" s="12" t="s">
        <v>66</v>
      </c>
      <c r="H45" s="12" t="s">
        <v>67</v>
      </c>
      <c r="I45" s="12" t="s">
        <v>68</v>
      </c>
      <c r="J45" s="12" t="s">
        <v>66</v>
      </c>
      <c r="K45" s="12" t="s">
        <v>67</v>
      </c>
      <c r="L45" s="12" t="s">
        <v>68</v>
      </c>
      <c r="M45" s="12" t="s">
        <v>66</v>
      </c>
      <c r="N45" s="12" t="s">
        <v>67</v>
      </c>
      <c r="O45" s="12" t="s">
        <v>68</v>
      </c>
      <c r="P45" s="12" t="s">
        <v>66</v>
      </c>
      <c r="Q45" s="12" t="s">
        <v>67</v>
      </c>
      <c r="R45" s="12" t="s">
        <v>68</v>
      </c>
    </row>
    <row r="46" spans="1:18" ht="15.75" customHeight="1">
      <c r="A46" s="6" t="s">
        <v>93</v>
      </c>
      <c r="B46" s="6" t="s">
        <v>94</v>
      </c>
      <c r="C46" s="6" t="s">
        <v>95</v>
      </c>
      <c r="D46" s="6" t="s">
        <v>93</v>
      </c>
      <c r="E46" s="6" t="s">
        <v>94</v>
      </c>
      <c r="F46" s="6" t="s">
        <v>95</v>
      </c>
      <c r="G46" s="6" t="s">
        <v>93</v>
      </c>
      <c r="H46" s="6" t="s">
        <v>94</v>
      </c>
      <c r="I46" s="6" t="s">
        <v>95</v>
      </c>
      <c r="J46" s="6" t="s">
        <v>93</v>
      </c>
      <c r="K46" s="6" t="s">
        <v>94</v>
      </c>
      <c r="L46" s="6" t="s">
        <v>95</v>
      </c>
      <c r="M46" s="6" t="s">
        <v>93</v>
      </c>
      <c r="N46" s="6" t="s">
        <v>94</v>
      </c>
      <c r="O46" s="6" t="s">
        <v>95</v>
      </c>
      <c r="P46" s="6" t="s">
        <v>93</v>
      </c>
      <c r="Q46" s="6" t="s">
        <v>94</v>
      </c>
      <c r="R46" s="6" t="s">
        <v>95</v>
      </c>
    </row>
    <row r="47" spans="1:18" ht="15.75" customHeight="1">
      <c r="A47" s="2">
        <v>1</v>
      </c>
      <c r="B47" s="2">
        <v>2</v>
      </c>
      <c r="C47" s="2">
        <v>3</v>
      </c>
      <c r="D47" s="2">
        <v>4</v>
      </c>
      <c r="E47" s="2">
        <v>5</v>
      </c>
      <c r="F47" s="2">
        <v>6</v>
      </c>
      <c r="G47" s="2">
        <v>7</v>
      </c>
      <c r="H47" s="2">
        <v>8</v>
      </c>
      <c r="I47" s="2">
        <v>9</v>
      </c>
      <c r="J47" s="2">
        <v>10</v>
      </c>
      <c r="K47" s="2">
        <v>11</v>
      </c>
      <c r="L47" s="2">
        <v>12</v>
      </c>
      <c r="M47" s="2">
        <v>13</v>
      </c>
      <c r="N47" s="2">
        <v>14</v>
      </c>
      <c r="O47" s="2">
        <v>15</v>
      </c>
      <c r="P47" s="2">
        <v>16</v>
      </c>
      <c r="Q47" s="2">
        <v>17</v>
      </c>
      <c r="R47" s="2">
        <v>18</v>
      </c>
    </row>
    <row r="48" spans="1:18" ht="15.75" customHeight="1">
      <c r="A48" s="26"/>
      <c r="B48" s="22" t="str">
        <f>IF(ISERROR(C48/(A48*10)),"…",(C48/(A48*10)))</f>
        <v>…</v>
      </c>
      <c r="C48" s="27"/>
      <c r="D48" s="26"/>
      <c r="E48" s="22" t="str">
        <f>IF(ISERROR(F48/(D48*10)),"…",(F48/(D48*10)))</f>
        <v>…</v>
      </c>
      <c r="F48" s="27"/>
      <c r="G48" s="26"/>
      <c r="H48" s="22" t="str">
        <f>IF(ISERROR(I48/(G48*10)),"…",(I48/(G48*10)))</f>
        <v>…</v>
      </c>
      <c r="I48" s="27"/>
      <c r="J48" s="26"/>
      <c r="K48" s="22" t="str">
        <f>IF(ISERROR(L48/(J48*10)),"…",(L48/(J48*10)))</f>
        <v>…</v>
      </c>
      <c r="L48" s="27"/>
      <c r="M48" s="26"/>
      <c r="N48" s="22" t="str">
        <f>IF(ISERROR(O48/(M48*10)),"…",(O48/(M48*10)))</f>
        <v>…</v>
      </c>
      <c r="O48" s="27"/>
      <c r="P48" s="28"/>
      <c r="Q48" s="22" t="str">
        <f>IF(ISERROR(R48/(P48*10)),"…",(R48/(P48*10)))</f>
        <v>…</v>
      </c>
      <c r="R48" s="29"/>
    </row>
    <row r="49" spans="1:18" s="5" customFormat="1" ht="19.5" customHeight="1">
      <c r="A49" s="65" t="s">
        <v>127</v>
      </c>
      <c r="B49" s="65"/>
      <c r="C49" s="70"/>
      <c r="D49" s="70"/>
      <c r="E49" s="70"/>
      <c r="F49" s="65" t="s">
        <v>70</v>
      </c>
      <c r="G49" s="65"/>
      <c r="H49" s="71"/>
      <c r="I49" s="71"/>
      <c r="J49" s="71"/>
      <c r="K49" s="71"/>
      <c r="L49" s="4"/>
      <c r="M49" s="65" t="s">
        <v>69</v>
      </c>
      <c r="N49" s="65"/>
      <c r="O49" s="72"/>
      <c r="P49" s="72"/>
      <c r="Q49" s="72"/>
      <c r="R49" s="72"/>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sheetData>
  <sheetProtection password="EC17" sheet="1"/>
  <protectedRanges>
    <protectedRange password="EC17" sqref="C2 A8:I8 K8:R8 A14:D14 F14:K14 M14:R14 A19:F19 I19:L19 O19:R19 B25:E25 H25:I25 L25:P25 C31:E31 H31:R31 G37:J37 L37:N37 P37:R37 A41:R41 A48 C48:D48 F48:G48 I48:J48 L48:M48 O48:P48 R48 C49 H49 O49" name="统一格式"/>
  </protectedRanges>
  <mergeCells count="189">
    <mergeCell ref="C2:R2"/>
    <mergeCell ref="Q14:R14"/>
    <mergeCell ref="O33:R33"/>
    <mergeCell ref="F33:J33"/>
    <mergeCell ref="Q38:R38"/>
    <mergeCell ref="I34:J34"/>
    <mergeCell ref="I35:J35"/>
    <mergeCell ref="L34:M34"/>
    <mergeCell ref="Q30:R30"/>
    <mergeCell ref="Q31:R31"/>
    <mergeCell ref="O31:P31"/>
    <mergeCell ref="D36:E36"/>
    <mergeCell ref="D37:E37"/>
    <mergeCell ref="B36:C36"/>
    <mergeCell ref="B37:C37"/>
    <mergeCell ref="N41:O41"/>
    <mergeCell ref="J39:K39"/>
    <mergeCell ref="J40:K40"/>
    <mergeCell ref="J41:K41"/>
    <mergeCell ref="G37:H37"/>
    <mergeCell ref="A33:E33"/>
    <mergeCell ref="A41:B41"/>
    <mergeCell ref="C41:D41"/>
    <mergeCell ref="O49:R49"/>
    <mergeCell ref="B34:C34"/>
    <mergeCell ref="B35:C35"/>
    <mergeCell ref="D34:E34"/>
    <mergeCell ref="D35:E35"/>
    <mergeCell ref="G34:H34"/>
    <mergeCell ref="G35:H35"/>
    <mergeCell ref="O28:P29"/>
    <mergeCell ref="Q28:R29"/>
    <mergeCell ref="H30:I30"/>
    <mergeCell ref="F30:G30"/>
    <mergeCell ref="C30:D30"/>
    <mergeCell ref="M30:N30"/>
    <mergeCell ref="O30:P30"/>
    <mergeCell ref="A49:B49"/>
    <mergeCell ref="C49:E49"/>
    <mergeCell ref="F49:G49"/>
    <mergeCell ref="H49:K49"/>
    <mergeCell ref="M49:N49"/>
    <mergeCell ref="K31:L31"/>
    <mergeCell ref="H31:I31"/>
    <mergeCell ref="F31:G31"/>
    <mergeCell ref="C31:D31"/>
    <mergeCell ref="M43:R43"/>
    <mergeCell ref="M31:N31"/>
    <mergeCell ref="A29:B29"/>
    <mergeCell ref="C29:D29"/>
    <mergeCell ref="F29:G29"/>
    <mergeCell ref="H29:I29"/>
    <mergeCell ref="K30:L30"/>
    <mergeCell ref="A30:B30"/>
    <mergeCell ref="A31:B31"/>
    <mergeCell ref="K28:L29"/>
    <mergeCell ref="M28:N29"/>
    <mergeCell ref="A26:B26"/>
    <mergeCell ref="C26:E26"/>
    <mergeCell ref="H26:K26"/>
    <mergeCell ref="M26:N26"/>
    <mergeCell ref="O26:R26"/>
    <mergeCell ref="A22:C22"/>
    <mergeCell ref="J25:K25"/>
    <mergeCell ref="J22:N22"/>
    <mergeCell ref="Q22:R23"/>
    <mergeCell ref="Q24:R24"/>
    <mergeCell ref="Q25:R25"/>
    <mergeCell ref="D25:E25"/>
    <mergeCell ref="O22:P23"/>
    <mergeCell ref="O24:P24"/>
    <mergeCell ref="O25:P25"/>
    <mergeCell ref="F22:G23"/>
    <mergeCell ref="A2:B2"/>
    <mergeCell ref="Q20:R20"/>
    <mergeCell ref="D22:E22"/>
    <mergeCell ref="F26:G26"/>
    <mergeCell ref="D23:E23"/>
    <mergeCell ref="A18:C18"/>
    <mergeCell ref="D18:F18"/>
    <mergeCell ref="A19:C19"/>
    <mergeCell ref="D19:F19"/>
    <mergeCell ref="A21:I21"/>
    <mergeCell ref="M18:N18"/>
    <mergeCell ref="F24:G24"/>
    <mergeCell ref="G19:H19"/>
    <mergeCell ref="Q18:R18"/>
    <mergeCell ref="I19:J19"/>
    <mergeCell ref="K19:L19"/>
    <mergeCell ref="M19:N19"/>
    <mergeCell ref="O19:P19"/>
    <mergeCell ref="O18:P18"/>
    <mergeCell ref="Q19:R19"/>
    <mergeCell ref="G16:L16"/>
    <mergeCell ref="D24:E24"/>
    <mergeCell ref="G17:H17"/>
    <mergeCell ref="G18:H18"/>
    <mergeCell ref="I18:J18"/>
    <mergeCell ref="K18:L18"/>
    <mergeCell ref="J21:R21"/>
    <mergeCell ref="J23:K23"/>
    <mergeCell ref="J24:K24"/>
    <mergeCell ref="K33:N33"/>
    <mergeCell ref="P36:Q36"/>
    <mergeCell ref="L36:M36"/>
    <mergeCell ref="A16:C17"/>
    <mergeCell ref="D16:F17"/>
    <mergeCell ref="Q17:R17"/>
    <mergeCell ref="O17:P17"/>
    <mergeCell ref="M17:N17"/>
    <mergeCell ref="K17:L17"/>
    <mergeCell ref="I17:J17"/>
    <mergeCell ref="N39:O39"/>
    <mergeCell ref="N40:O40"/>
    <mergeCell ref="O13:P13"/>
    <mergeCell ref="O14:P14"/>
    <mergeCell ref="M13:N13"/>
    <mergeCell ref="M14:N14"/>
    <mergeCell ref="M16:R16"/>
    <mergeCell ref="L35:M35"/>
    <mergeCell ref="P34:Q34"/>
    <mergeCell ref="P35:Q35"/>
    <mergeCell ref="P37:Q37"/>
    <mergeCell ref="J12:K12"/>
    <mergeCell ref="J13:K13"/>
    <mergeCell ref="J14:K14"/>
    <mergeCell ref="A4:F4"/>
    <mergeCell ref="A5:F5"/>
    <mergeCell ref="A8:C8"/>
    <mergeCell ref="A10:B11"/>
    <mergeCell ref="C10:D11"/>
    <mergeCell ref="H22:I22"/>
    <mergeCell ref="A6:C6"/>
    <mergeCell ref="A7:C7"/>
    <mergeCell ref="D6:F6"/>
    <mergeCell ref="D7:F7"/>
    <mergeCell ref="D8:F8"/>
    <mergeCell ref="Q13:R13"/>
    <mergeCell ref="G4:I4"/>
    <mergeCell ref="G5:I6"/>
    <mergeCell ref="G7:I7"/>
    <mergeCell ref="G8:I8"/>
    <mergeCell ref="E10:K10"/>
    <mergeCell ref="F11:K11"/>
    <mergeCell ref="C13:D13"/>
    <mergeCell ref="C14:D14"/>
    <mergeCell ref="H12:I12"/>
    <mergeCell ref="H13:I13"/>
    <mergeCell ref="C12:D12"/>
    <mergeCell ref="A12:B12"/>
    <mergeCell ref="F12:G12"/>
    <mergeCell ref="P44:R44"/>
    <mergeCell ref="A1:R1"/>
    <mergeCell ref="L10:R10"/>
    <mergeCell ref="M11:R11"/>
    <mergeCell ref="M12:N12"/>
    <mergeCell ref="O12:P12"/>
    <mergeCell ref="Q12:R12"/>
    <mergeCell ref="J4:R4"/>
    <mergeCell ref="J5:J6"/>
    <mergeCell ref="A44:C44"/>
    <mergeCell ref="D44:F44"/>
    <mergeCell ref="G44:I44"/>
    <mergeCell ref="J44:L44"/>
    <mergeCell ref="M44:O44"/>
    <mergeCell ref="A39:B39"/>
    <mergeCell ref="C39:D39"/>
    <mergeCell ref="A40:B40"/>
    <mergeCell ref="C40:D40"/>
    <mergeCell ref="A43:F43"/>
    <mergeCell ref="G43:L43"/>
    <mergeCell ref="L37:M37"/>
    <mergeCell ref="I36:J36"/>
    <mergeCell ref="I37:J37"/>
    <mergeCell ref="F39:G39"/>
    <mergeCell ref="F40:G40"/>
    <mergeCell ref="F41:G41"/>
    <mergeCell ref="G36:H36"/>
    <mergeCell ref="F25:G25"/>
    <mergeCell ref="A28:E28"/>
    <mergeCell ref="F28:J28"/>
    <mergeCell ref="L11:L12"/>
    <mergeCell ref="F13:G13"/>
    <mergeCell ref="F14:G14"/>
    <mergeCell ref="H14:I14"/>
    <mergeCell ref="E11:E12"/>
    <mergeCell ref="A13:B13"/>
    <mergeCell ref="A14:B14"/>
  </mergeCells>
  <printOptions horizontalCentered="1"/>
  <pageMargins left="0.5905511811023623" right="0.5905511811023623" top="0.5905511811023623" bottom="0.5905511811023623" header="0.31496062992125984" footer="0.31496062992125984"/>
  <pageSetup horizontalDpi="1200" verticalDpi="1200" orientation="landscape" paperSize="9" r:id="rId1"/>
  <headerFooter>
    <oddFooter>&amp;C- &amp;P -</oddFooter>
  </headerFooter>
</worksheet>
</file>

<file path=xl/worksheets/sheet2.xml><?xml version="1.0" encoding="utf-8"?>
<worksheet xmlns="http://schemas.openxmlformats.org/spreadsheetml/2006/main" xmlns:r="http://schemas.openxmlformats.org/officeDocument/2006/relationships">
  <sheetPr>
    <tabColor rgb="FFFF0000"/>
  </sheetPr>
  <dimension ref="A1:D11"/>
  <sheetViews>
    <sheetView zoomScalePageLayoutView="0" workbookViewId="0" topLeftCell="A1">
      <selection activeCell="C5" sqref="C5"/>
    </sheetView>
  </sheetViews>
  <sheetFormatPr defaultColWidth="9.140625" defaultRowHeight="15"/>
  <cols>
    <col min="1" max="1" width="5.57421875" style="31" customWidth="1"/>
    <col min="2" max="2" width="20.57421875" style="0" customWidth="1"/>
    <col min="3" max="3" width="98.57421875" style="0" customWidth="1"/>
    <col min="4" max="4" width="10.57421875" style="0" customWidth="1"/>
  </cols>
  <sheetData>
    <row r="1" spans="1:4" ht="24.75" customHeight="1">
      <c r="A1" s="79" t="s">
        <v>137</v>
      </c>
      <c r="B1" s="79"/>
      <c r="C1" s="79"/>
      <c r="D1" s="79"/>
    </row>
    <row r="2" spans="1:4" ht="90" customHeight="1">
      <c r="A2" s="78" t="s">
        <v>173</v>
      </c>
      <c r="B2" s="78"/>
      <c r="C2" s="78"/>
      <c r="D2" s="78"/>
    </row>
    <row r="3" spans="1:4" ht="14.25">
      <c r="A3" s="34" t="s">
        <v>144</v>
      </c>
      <c r="B3" s="34" t="s">
        <v>140</v>
      </c>
      <c r="C3" s="34" t="s">
        <v>141</v>
      </c>
      <c r="D3" s="34" t="s">
        <v>142</v>
      </c>
    </row>
    <row r="4" spans="1:4" ht="99.75" customHeight="1">
      <c r="A4" s="32" t="s">
        <v>143</v>
      </c>
      <c r="B4" s="33" t="s">
        <v>172</v>
      </c>
      <c r="C4" s="33" t="s">
        <v>171</v>
      </c>
      <c r="D4" s="33" t="s">
        <v>153</v>
      </c>
    </row>
    <row r="5" spans="1:4" ht="294.75" customHeight="1">
      <c r="A5" s="32" t="s">
        <v>145</v>
      </c>
      <c r="B5" s="33" t="s">
        <v>168</v>
      </c>
      <c r="C5" s="33" t="s">
        <v>161</v>
      </c>
      <c r="D5" s="33" t="s">
        <v>154</v>
      </c>
    </row>
    <row r="6" spans="1:4" ht="199.5" customHeight="1">
      <c r="A6" s="32" t="s">
        <v>146</v>
      </c>
      <c r="B6" s="33" t="s">
        <v>168</v>
      </c>
      <c r="C6" s="33" t="s">
        <v>167</v>
      </c>
      <c r="D6" s="33" t="s">
        <v>155</v>
      </c>
    </row>
    <row r="7" spans="1:4" ht="249.75" customHeight="1">
      <c r="A7" s="32" t="s">
        <v>138</v>
      </c>
      <c r="B7" s="33" t="s">
        <v>150</v>
      </c>
      <c r="C7" s="33" t="s">
        <v>166</v>
      </c>
      <c r="D7" s="33" t="s">
        <v>156</v>
      </c>
    </row>
    <row r="8" spans="1:4" ht="249.75" customHeight="1">
      <c r="A8" s="32" t="s">
        <v>139</v>
      </c>
      <c r="B8" s="33" t="s">
        <v>170</v>
      </c>
      <c r="C8" s="33" t="s">
        <v>165</v>
      </c>
      <c r="D8" s="33" t="s">
        <v>157</v>
      </c>
    </row>
    <row r="9" spans="1:4" ht="219.75" customHeight="1">
      <c r="A9" s="32" t="s">
        <v>147</v>
      </c>
      <c r="B9" s="33" t="s">
        <v>151</v>
      </c>
      <c r="C9" s="33" t="s">
        <v>164</v>
      </c>
      <c r="D9" s="33" t="s">
        <v>158</v>
      </c>
    </row>
    <row r="10" spans="1:4" ht="219.75" customHeight="1">
      <c r="A10" s="32" t="s">
        <v>148</v>
      </c>
      <c r="B10" s="33" t="s">
        <v>169</v>
      </c>
      <c r="C10" s="33" t="s">
        <v>163</v>
      </c>
      <c r="D10" s="33" t="s">
        <v>159</v>
      </c>
    </row>
    <row r="11" spans="1:4" ht="150" customHeight="1">
      <c r="A11" s="32" t="s">
        <v>149</v>
      </c>
      <c r="B11" s="33" t="s">
        <v>152</v>
      </c>
      <c r="C11" s="33" t="s">
        <v>162</v>
      </c>
      <c r="D11" s="33" t="s">
        <v>160</v>
      </c>
    </row>
  </sheetData>
  <sheetProtection/>
  <mergeCells count="2">
    <mergeCell ref="A2:D2"/>
    <mergeCell ref="A1:D1"/>
  </mergeCells>
  <printOptions horizontalCentered="1"/>
  <pageMargins left="0.4724409448818898" right="0.4724409448818898" top="0.4724409448818898" bottom="0.4724409448818898" header="0.31496062992125984" footer="0.31496062992125984"/>
  <pageSetup orientation="landscape" paperSize="9"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AHHJ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王勇</dc:creator>
  <cp:keywords/>
  <dc:description/>
  <cp:lastModifiedBy>王勇</cp:lastModifiedBy>
  <cp:lastPrinted>2020-12-18T01:34:15Z</cp:lastPrinted>
  <dcterms:created xsi:type="dcterms:W3CDTF">2017-12-16T01:34:52Z</dcterms:created>
  <dcterms:modified xsi:type="dcterms:W3CDTF">2020-12-18T01:35:11Z</dcterms:modified>
  <cp:category/>
  <cp:version/>
  <cp:contentType/>
  <cp:contentStatus/>
</cp:coreProperties>
</file>